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howInkAnnotation="0" defaultThemeVersion="124226"/>
  <mc:AlternateContent xmlns:mc="http://schemas.openxmlformats.org/markup-compatibility/2006">
    <mc:Choice Requires="x15">
      <x15ac:absPath xmlns:x15ac="http://schemas.microsoft.com/office/spreadsheetml/2010/11/ac" url="J:\Mi unidad\WSA\2022\PANAMERICANOS\ARTÍSTICO\"/>
    </mc:Choice>
  </mc:AlternateContent>
  <xr:revisionPtr revIDLastSave="0" documentId="13_ncr:1_{89F5F11F-E069-4846-A472-78BFD7FEC46D}" xr6:coauthVersionLast="47" xr6:coauthVersionMax="47" xr10:uidLastSave="{00000000-0000-0000-0000-000000000000}"/>
  <bookViews>
    <workbookView xWindow="-108" yWindow="-108" windowWidth="23256" windowHeight="12456" activeTab="1" xr2:uid="{00000000-000D-0000-FFFF-FFFF00000000}"/>
  </bookViews>
  <sheets>
    <sheet name="ENTRENADORES -DELEGADOS" sheetId="6" r:id="rId1"/>
    <sheet name="NACIONES" sheetId="2" r:id="rId2"/>
    <sheet name="NACIONES (2)" sheetId="14" r:id="rId3"/>
    <sheet name="BDATOSINTERNACIONAL" sheetId="10" state="hidden" r:id="rId4"/>
    <sheet name="BDATOS DELEFEDE" sheetId="13" state="hidden" r:id="rId5"/>
    <sheet name="CATEGORIAS" sheetId="8" state="hidden" r:id="rId6"/>
  </sheets>
  <definedNames>
    <definedName name="_xlnm.Print_Area" localSheetId="0">'ENTRENADORES -DELEGADOS'!$B$1:$G$26</definedName>
    <definedName name="_xlnm.Print_Area" localSheetId="1">NACIONES!$B$1:$N$52</definedName>
    <definedName name="_xlnm.Print_Area" localSheetId="2">'NACIONES (2)'!$B$1:$N$52</definedName>
    <definedName name="CATEGORIAS">CATEGORIAS!$B$2:$B$8</definedName>
    <definedName name="Categorías" localSheetId="4">#REF!</definedName>
    <definedName name="Categorías" localSheetId="3">#REF!</definedName>
    <definedName name="Categorías">#REF!</definedName>
    <definedName name="PRECISION">CATEGORIAS!$E$2:$E$4</definedName>
    <definedName name="SHOW">CATEGORIAS!$D$2:$D$5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6" i="14" l="1"/>
  <c r="M45" i="14"/>
  <c r="M42" i="14"/>
  <c r="K42" i="14"/>
  <c r="M41" i="14"/>
  <c r="K41" i="14"/>
  <c r="P39" i="14"/>
  <c r="O38" i="14"/>
  <c r="O37" i="14"/>
  <c r="O36" i="14"/>
  <c r="O35" i="14"/>
  <c r="O34" i="14"/>
  <c r="O33" i="14"/>
  <c r="O32" i="14"/>
  <c r="O31" i="14"/>
  <c r="O30" i="14"/>
  <c r="O29" i="14"/>
  <c r="O28" i="14"/>
  <c r="O27" i="14"/>
  <c r="O26" i="14"/>
  <c r="O25" i="14"/>
  <c r="O24" i="14"/>
  <c r="O23" i="14"/>
  <c r="O22" i="14"/>
  <c r="O21" i="14"/>
  <c r="O20" i="14"/>
  <c r="O19" i="14"/>
  <c r="O18" i="14"/>
  <c r="O17" i="14"/>
  <c r="O16" i="14"/>
  <c r="T15" i="14"/>
  <c r="K44" i="14" s="1"/>
  <c r="M44" i="14" s="1"/>
  <c r="O15" i="14"/>
  <c r="T14" i="14"/>
  <c r="K43" i="14" s="1"/>
  <c r="M43" i="14" s="1"/>
  <c r="O14" i="14"/>
  <c r="O39" i="14" s="1"/>
  <c r="D8" i="14"/>
  <c r="D8" i="2"/>
  <c r="K42" i="2"/>
  <c r="M42" i="2" s="1"/>
  <c r="K41" i="2"/>
  <c r="M41" i="2" s="1"/>
  <c r="T15" i="2"/>
  <c r="M47" i="14" l="1"/>
  <c r="P39" i="2" l="1"/>
  <c r="O15" i="2" l="1"/>
  <c r="O16" i="2"/>
  <c r="O17" i="2"/>
  <c r="O18" i="2"/>
  <c r="O19" i="2"/>
  <c r="O20" i="2"/>
  <c r="O21" i="2"/>
  <c r="O22" i="2"/>
  <c r="O23" i="2"/>
  <c r="O24" i="2"/>
  <c r="O25" i="2"/>
  <c r="O26" i="2"/>
  <c r="O27" i="2"/>
  <c r="O28" i="2"/>
  <c r="O29" i="2"/>
  <c r="O30" i="2"/>
  <c r="O31" i="2"/>
  <c r="O32" i="2"/>
  <c r="O33" i="2"/>
  <c r="O34" i="2"/>
  <c r="O35" i="2"/>
  <c r="O36" i="2"/>
  <c r="O37" i="2"/>
  <c r="O38" i="2"/>
  <c r="O14" i="2"/>
  <c r="G6" i="10"/>
  <c r="H6" i="10"/>
  <c r="I6" i="10"/>
  <c r="J6" i="10"/>
  <c r="K6" i="10"/>
  <c r="L6" i="10"/>
  <c r="G7" i="10"/>
  <c r="H7" i="10"/>
  <c r="I7" i="10"/>
  <c r="J7" i="10"/>
  <c r="K7" i="10"/>
  <c r="L7" i="10"/>
  <c r="G8" i="10"/>
  <c r="H8" i="10"/>
  <c r="I8" i="10"/>
  <c r="J8" i="10"/>
  <c r="K8" i="10"/>
  <c r="L8" i="10"/>
  <c r="G9" i="10"/>
  <c r="H9" i="10"/>
  <c r="I9" i="10"/>
  <c r="J9" i="10"/>
  <c r="K9" i="10"/>
  <c r="L9" i="10"/>
  <c r="G10" i="10"/>
  <c r="H10" i="10"/>
  <c r="I10" i="10"/>
  <c r="J10" i="10"/>
  <c r="K10" i="10"/>
  <c r="L10" i="10"/>
  <c r="G11" i="10"/>
  <c r="H11" i="10"/>
  <c r="I11" i="10"/>
  <c r="J11" i="10"/>
  <c r="K11" i="10"/>
  <c r="L11" i="10"/>
  <c r="G12" i="10"/>
  <c r="H12" i="10"/>
  <c r="I12" i="10"/>
  <c r="J12" i="10"/>
  <c r="K12" i="10"/>
  <c r="L12" i="10"/>
  <c r="G13" i="10"/>
  <c r="H13" i="10"/>
  <c r="I13" i="10"/>
  <c r="J13" i="10"/>
  <c r="K13" i="10"/>
  <c r="L13" i="10"/>
  <c r="G14" i="10"/>
  <c r="H14" i="10"/>
  <c r="I14" i="10"/>
  <c r="J14" i="10"/>
  <c r="K14" i="10"/>
  <c r="L14" i="10"/>
  <c r="G15" i="10"/>
  <c r="H15" i="10"/>
  <c r="I15" i="10"/>
  <c r="J15" i="10"/>
  <c r="K15" i="10"/>
  <c r="L15" i="10"/>
  <c r="G16" i="10"/>
  <c r="H16" i="10"/>
  <c r="I16" i="10"/>
  <c r="J16" i="10"/>
  <c r="K16" i="10"/>
  <c r="L16" i="10"/>
  <c r="G17" i="10"/>
  <c r="H17" i="10"/>
  <c r="I17" i="10"/>
  <c r="J17" i="10"/>
  <c r="K17" i="10"/>
  <c r="L17" i="10"/>
  <c r="G18" i="10"/>
  <c r="H18" i="10"/>
  <c r="I18" i="10"/>
  <c r="J18" i="10"/>
  <c r="K18" i="10"/>
  <c r="L18" i="10"/>
  <c r="G19" i="10"/>
  <c r="H19" i="10"/>
  <c r="I19" i="10"/>
  <c r="J19" i="10"/>
  <c r="K19" i="10"/>
  <c r="L19" i="10"/>
  <c r="G20" i="10"/>
  <c r="H20" i="10"/>
  <c r="I20" i="10"/>
  <c r="J20" i="10"/>
  <c r="K20" i="10"/>
  <c r="L20" i="10"/>
  <c r="G21" i="10"/>
  <c r="H21" i="10"/>
  <c r="I21" i="10"/>
  <c r="J21" i="10"/>
  <c r="K21" i="10"/>
  <c r="L21" i="10"/>
  <c r="G22" i="10"/>
  <c r="H22" i="10"/>
  <c r="I22" i="10"/>
  <c r="J22" i="10"/>
  <c r="K22" i="10"/>
  <c r="L22" i="10"/>
  <c r="G23" i="10"/>
  <c r="H23" i="10"/>
  <c r="I23" i="10"/>
  <c r="J23" i="10"/>
  <c r="K23" i="10"/>
  <c r="L23" i="10"/>
  <c r="G24" i="10"/>
  <c r="H24" i="10"/>
  <c r="I24" i="10"/>
  <c r="J24" i="10"/>
  <c r="K24" i="10"/>
  <c r="L24" i="10"/>
  <c r="G25" i="10"/>
  <c r="H25" i="10"/>
  <c r="I25" i="10"/>
  <c r="J25" i="10"/>
  <c r="K25" i="10"/>
  <c r="L25" i="10"/>
  <c r="G26" i="10"/>
  <c r="H26" i="10"/>
  <c r="I26" i="10"/>
  <c r="J26" i="10"/>
  <c r="K26" i="10"/>
  <c r="L26" i="10"/>
  <c r="G27" i="10"/>
  <c r="H27" i="10"/>
  <c r="I27" i="10"/>
  <c r="J27" i="10"/>
  <c r="K27" i="10"/>
  <c r="L27" i="10"/>
  <c r="G28" i="10"/>
  <c r="H28" i="10"/>
  <c r="I28" i="10"/>
  <c r="J28" i="10"/>
  <c r="K28" i="10"/>
  <c r="L28" i="10"/>
  <c r="G29" i="10"/>
  <c r="H29" i="10"/>
  <c r="I29" i="10"/>
  <c r="J29" i="10"/>
  <c r="K29" i="10"/>
  <c r="L29" i="10"/>
  <c r="H5" i="10"/>
  <c r="I5" i="10"/>
  <c r="J5" i="10"/>
  <c r="K5" i="10"/>
  <c r="L5" i="10"/>
  <c r="G5" i="10"/>
  <c r="O39" i="2" l="1"/>
  <c r="D6" i="13"/>
  <c r="E6" i="13"/>
  <c r="D7" i="13"/>
  <c r="E7" i="13"/>
  <c r="D8" i="13"/>
  <c r="E8" i="13"/>
  <c r="D9" i="13"/>
  <c r="E9" i="13"/>
  <c r="D10" i="13"/>
  <c r="E10" i="13"/>
  <c r="D11" i="13"/>
  <c r="E11" i="13"/>
  <c r="D12" i="13"/>
  <c r="E12" i="13"/>
  <c r="D13" i="13"/>
  <c r="E13" i="13"/>
  <c r="D14" i="13"/>
  <c r="E14" i="13"/>
  <c r="E5" i="13"/>
  <c r="D5" i="13"/>
  <c r="H6" i="13"/>
  <c r="H7" i="13"/>
  <c r="H8" i="13"/>
  <c r="H9" i="13"/>
  <c r="H10" i="13"/>
  <c r="H11" i="13"/>
  <c r="H12" i="13"/>
  <c r="H13" i="13"/>
  <c r="H14" i="13"/>
  <c r="H5" i="13"/>
  <c r="G6" i="13"/>
  <c r="G7" i="13"/>
  <c r="G8" i="13"/>
  <c r="G9" i="13"/>
  <c r="G10" i="13"/>
  <c r="G11" i="13"/>
  <c r="G12" i="13"/>
  <c r="G13" i="13"/>
  <c r="G14" i="13"/>
  <c r="G5" i="13"/>
  <c r="F6" i="13"/>
  <c r="F7" i="13"/>
  <c r="F8" i="13"/>
  <c r="F9" i="13"/>
  <c r="F10" i="13"/>
  <c r="F11" i="13"/>
  <c r="F12" i="13"/>
  <c r="F13" i="13"/>
  <c r="F14" i="13"/>
  <c r="F5" i="13"/>
  <c r="C5" i="13"/>
  <c r="C6" i="13" s="1"/>
  <c r="C7" i="13" s="1"/>
  <c r="C8" i="13" s="1"/>
  <c r="C9" i="13" s="1"/>
  <c r="C10" i="13" s="1"/>
  <c r="C11" i="13" s="1"/>
  <c r="C12" i="13" s="1"/>
  <c r="C13" i="13" s="1"/>
  <c r="C14" i="13" s="1"/>
  <c r="B5" i="13"/>
  <c r="B6" i="13" s="1"/>
  <c r="B7" i="13" s="1"/>
  <c r="B8" i="13" s="1"/>
  <c r="B9" i="13" s="1"/>
  <c r="B10" i="13" s="1"/>
  <c r="B11" i="13" s="1"/>
  <c r="B12" i="13" s="1"/>
  <c r="B13" i="13" s="1"/>
  <c r="B14" i="13" s="1"/>
  <c r="M45" i="2"/>
  <c r="M46" i="2"/>
  <c r="K44" i="2" l="1"/>
  <c r="M44" i="2" s="1"/>
  <c r="T14" i="2"/>
  <c r="K43" i="2" s="1"/>
  <c r="M43" i="2" s="1"/>
  <c r="M47" i="2" l="1"/>
  <c r="F6" i="10"/>
  <c r="F7" i="10"/>
  <c r="F8" i="10"/>
  <c r="F9" i="10"/>
  <c r="F10" i="10"/>
  <c r="F11" i="10"/>
  <c r="F12" i="10"/>
  <c r="F13" i="10"/>
  <c r="F14" i="10"/>
  <c r="F15" i="10"/>
  <c r="F16" i="10"/>
  <c r="F17" i="10"/>
  <c r="F18" i="10"/>
  <c r="F19" i="10"/>
  <c r="F20" i="10"/>
  <c r="F21" i="10"/>
  <c r="F22" i="10"/>
  <c r="F23" i="10"/>
  <c r="F24" i="10"/>
  <c r="F25" i="10"/>
  <c r="F26" i="10"/>
  <c r="F27" i="10"/>
  <c r="F28" i="10"/>
  <c r="F29" i="10"/>
  <c r="F5" i="10"/>
  <c r="E6" i="10"/>
  <c r="E7" i="10"/>
  <c r="E8" i="10"/>
  <c r="E9" i="10"/>
  <c r="E10" i="10"/>
  <c r="E11" i="10"/>
  <c r="E12" i="10"/>
  <c r="E13" i="10"/>
  <c r="E14" i="10"/>
  <c r="E15" i="10"/>
  <c r="E16" i="10"/>
  <c r="E17" i="10"/>
  <c r="E18" i="10"/>
  <c r="E19" i="10"/>
  <c r="E20" i="10"/>
  <c r="E21" i="10"/>
  <c r="E22" i="10"/>
  <c r="E23" i="10"/>
  <c r="E24" i="10"/>
  <c r="E25" i="10"/>
  <c r="E26" i="10"/>
  <c r="E27" i="10"/>
  <c r="E28" i="10"/>
  <c r="E29" i="10"/>
  <c r="E5" i="10"/>
  <c r="C6" i="10"/>
  <c r="C7" i="10"/>
  <c r="C8" i="10"/>
  <c r="C9" i="10"/>
  <c r="C10" i="10"/>
  <c r="C11" i="10"/>
  <c r="C12" i="10"/>
  <c r="C13" i="10"/>
  <c r="C14" i="10"/>
  <c r="C15" i="10"/>
  <c r="C16" i="10"/>
  <c r="C17" i="10"/>
  <c r="C18" i="10"/>
  <c r="C19" i="10"/>
  <c r="C20" i="10"/>
  <c r="C21" i="10"/>
  <c r="C22" i="10"/>
  <c r="C23" i="10"/>
  <c r="C24" i="10"/>
  <c r="C25" i="10"/>
  <c r="C26" i="10"/>
  <c r="C27" i="10"/>
  <c r="C28" i="10"/>
  <c r="C29" i="10"/>
  <c r="D6" i="10"/>
  <c r="D7" i="10"/>
  <c r="D8" i="10"/>
  <c r="D9" i="10"/>
  <c r="D10" i="10"/>
  <c r="D11" i="10"/>
  <c r="D12" i="10"/>
  <c r="D13" i="10"/>
  <c r="D14" i="10"/>
  <c r="D15" i="10"/>
  <c r="D16" i="10"/>
  <c r="D17" i="10"/>
  <c r="D18" i="10"/>
  <c r="D19" i="10"/>
  <c r="D20" i="10"/>
  <c r="D21" i="10"/>
  <c r="D22" i="10"/>
  <c r="D23" i="10"/>
  <c r="D24" i="10"/>
  <c r="D25" i="10"/>
  <c r="D26" i="10"/>
  <c r="D27" i="10"/>
  <c r="D28" i="10"/>
  <c r="D29" i="10"/>
  <c r="D5" i="10"/>
  <c r="C5" i="10"/>
  <c r="B5" i="10"/>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H3" i="10" l="1"/>
  <c r="G3" i="10"/>
  <c r="L3" i="10"/>
  <c r="J3" i="10"/>
  <c r="I3" i="10"/>
  <c r="D11" i="8"/>
  <c r="D12" i="8"/>
  <c r="D13" i="8"/>
  <c r="D14" i="8"/>
  <c r="D15" i="8"/>
  <c r="D16" i="8"/>
  <c r="D17" i="8"/>
  <c r="D18" i="8"/>
  <c r="D19" i="8"/>
  <c r="D20" i="8"/>
  <c r="D21" i="8"/>
  <c r="D22" i="8"/>
  <c r="D23" i="8"/>
  <c r="D24" i="8"/>
  <c r="D25" i="8"/>
  <c r="D26" i="8"/>
  <c r="D27" i="8"/>
  <c r="D28" i="8"/>
  <c r="D29" i="8"/>
  <c r="D30" i="8"/>
  <c r="D31" i="8"/>
  <c r="D32" i="8"/>
  <c r="D33" i="8"/>
  <c r="D34" i="8"/>
  <c r="D10" i="8"/>
</calcChain>
</file>

<file path=xl/sharedStrings.xml><?xml version="1.0" encoding="utf-8"?>
<sst xmlns="http://schemas.openxmlformats.org/spreadsheetml/2006/main" count="140" uniqueCount="71">
  <si>
    <t>COMISIÓN PATINAJE ARTÍSTICO</t>
  </si>
  <si>
    <t>E-MAIL:</t>
  </si>
  <si>
    <t>Nº</t>
  </si>
  <si>
    <t>GÉNERO  
GENDER</t>
  </si>
  <si>
    <t>FECHA NACIMIENTO
DATE OF BIRTH</t>
  </si>
  <si>
    <t>CATEGORÍA  
CATEGORY</t>
  </si>
  <si>
    <t>Día
Day</t>
  </si>
  <si>
    <t>Mes
Month</t>
  </si>
  <si>
    <t>Año Year</t>
  </si>
  <si>
    <t>F</t>
  </si>
  <si>
    <t>L</t>
  </si>
  <si>
    <t>P</t>
  </si>
  <si>
    <t>INFORMACIÓN COMPETIDORES / SKATERS' INFORMATION</t>
  </si>
  <si>
    <t>MODALIDAD / DISCIPLINE</t>
  </si>
  <si>
    <t xml:space="preserve">NOMBRES APELLIDOS 
FIRST NAME LAST NAME </t>
  </si>
  <si>
    <t>INTERNACIONAL</t>
  </si>
  <si>
    <t>SD</t>
  </si>
  <si>
    <t>PD</t>
  </si>
  <si>
    <t>JUNIOR</t>
  </si>
  <si>
    <t>SENIOR</t>
  </si>
  <si>
    <t>DELEGADO 
DELEGATE</t>
  </si>
  <si>
    <t>ENTRENADOR COACH</t>
  </si>
  <si>
    <t>E-MAIL</t>
  </si>
  <si>
    <t>PAÍS/COUNTRY:</t>
  </si>
  <si>
    <t>DELEGADOS Y ENTRENADORES - NACIONES 
DELEGATES AND COACHES - COUNTRIES</t>
  </si>
  <si>
    <t>DELEGATE SIGNATURE</t>
  </si>
  <si>
    <t>FEDERATION PRESIDENT SIGNATURE</t>
  </si>
  <si>
    <t>PATINADORES INTERNACIONAL
INTERNATIONAL SKATERS</t>
  </si>
  <si>
    <t>FEDERACIÓN:</t>
  </si>
  <si>
    <t xml:space="preserve"> FEDERATION PRESIDENT SIGNATURE</t>
  </si>
  <si>
    <t>SMALL</t>
  </si>
  <si>
    <t>LARGE</t>
  </si>
  <si>
    <t>QUARTET</t>
  </si>
  <si>
    <t>PRECISION</t>
  </si>
  <si>
    <t>JUVENIL</t>
  </si>
  <si>
    <r>
      <rPr>
        <b/>
        <sz val="11"/>
        <rFont val="Myriad Pro"/>
        <family val="2"/>
      </rPr>
      <t xml:space="preserve">(F) </t>
    </r>
    <r>
      <rPr>
        <sz val="11"/>
        <rFont val="Myriad Pro"/>
        <family val="2"/>
      </rPr>
      <t xml:space="preserve">FIGURAS / FIGURES               </t>
    </r>
    <r>
      <rPr>
        <b/>
        <sz val="11"/>
        <rFont val="Myriad Pro"/>
        <family val="2"/>
      </rPr>
      <t xml:space="preserve">    (L) </t>
    </r>
    <r>
      <rPr>
        <sz val="11"/>
        <rFont val="Myriad Pro"/>
        <family val="2"/>
      </rPr>
      <t xml:space="preserve">LIBRE / FREE            </t>
    </r>
    <r>
      <rPr>
        <b/>
        <sz val="11"/>
        <rFont val="Myriad Pro"/>
        <family val="2"/>
      </rPr>
      <t xml:space="preserve">        (SD) </t>
    </r>
    <r>
      <rPr>
        <sz val="11"/>
        <rFont val="Myriad Pro"/>
        <family val="2"/>
      </rPr>
      <t xml:space="preserve">SOLO DANZA / SOLO DANCE                           
</t>
    </r>
    <r>
      <rPr>
        <b/>
        <sz val="11"/>
        <rFont val="Myriad Pro"/>
        <family val="2"/>
      </rPr>
      <t xml:space="preserve">(PD) </t>
    </r>
    <r>
      <rPr>
        <sz val="11"/>
        <rFont val="Myriad Pro"/>
        <family val="2"/>
      </rPr>
      <t xml:space="preserve">PAREJA DANZA / DANCE COUPLE                                    </t>
    </r>
    <r>
      <rPr>
        <b/>
        <sz val="11"/>
        <rFont val="Myriad Pro"/>
        <family val="2"/>
      </rPr>
      <t xml:space="preserve">(P) </t>
    </r>
    <r>
      <rPr>
        <sz val="11"/>
        <rFont val="Myriad Pro"/>
        <family val="2"/>
      </rPr>
      <t>PAREJA / PAIRS</t>
    </r>
  </si>
  <si>
    <t>TOTS</t>
  </si>
  <si>
    <t>MINI</t>
  </si>
  <si>
    <t>ESPOIR</t>
  </si>
  <si>
    <t>CADETES</t>
  </si>
  <si>
    <t>CAMPO AUXILIAR</t>
  </si>
  <si>
    <t>WHATSAPP NUMBER</t>
  </si>
  <si>
    <t>INFORMACIÓN DELEGADOS Y ENTRENADORES / DELEGATES AND COACHES' INFORMATION</t>
  </si>
  <si>
    <t>Femenino/Ladies</t>
  </si>
  <si>
    <t xml:space="preserve">NOMBRES APELLIDOS -FIRST NAME LAST NAME </t>
  </si>
  <si>
    <t>GÉNERO /GENDER</t>
  </si>
  <si>
    <t>FECHA NACIMIENTO /DATE OF BIRTH</t>
  </si>
  <si>
    <t>N°</t>
  </si>
  <si>
    <t>FEDERACIÓN</t>
  </si>
  <si>
    <t>CATEGORÍA CATEGORY</t>
  </si>
  <si>
    <t>DESCRIPCIÓN</t>
  </si>
  <si>
    <t>ESTABLECIDO EN RESOLUCIÓN</t>
  </si>
  <si>
    <t>NUMERO DE DEPORTISTAS</t>
  </si>
  <si>
    <t>VALOR A TRANSFERIR</t>
  </si>
  <si>
    <t>VALOR TOTAL A TRANSFERIR POR NACIÓN</t>
  </si>
  <si>
    <t>PAIS</t>
  </si>
  <si>
    <t>Masculino/Men</t>
  </si>
  <si>
    <t>I</t>
  </si>
  <si>
    <r>
      <rPr>
        <b/>
        <sz val="10"/>
        <rFont val="Myriad Pro"/>
        <family val="2"/>
      </rPr>
      <t xml:space="preserve">(F) </t>
    </r>
    <r>
      <rPr>
        <sz val="10"/>
        <rFont val="Myriad Pro"/>
        <family val="2"/>
      </rPr>
      <t xml:space="preserve">FIGURAS / FIGURES  
</t>
    </r>
    <r>
      <rPr>
        <b/>
        <sz val="10"/>
        <rFont val="Myriad Pro"/>
        <family val="2"/>
      </rPr>
      <t xml:space="preserve">(L) </t>
    </r>
    <r>
      <rPr>
        <sz val="10"/>
        <rFont val="Myriad Pro"/>
        <family val="2"/>
      </rPr>
      <t xml:space="preserve">LIBRE / FREE
</t>
    </r>
    <r>
      <rPr>
        <b/>
        <sz val="10"/>
        <rFont val="Myriad Pro"/>
        <family val="2"/>
      </rPr>
      <t xml:space="preserve">(SD) </t>
    </r>
    <r>
      <rPr>
        <sz val="10"/>
        <rFont val="Myriad Pro"/>
        <family val="2"/>
      </rPr>
      <t xml:space="preserve">SOLO DANZA / SOLO DANCE                           
</t>
    </r>
    <r>
      <rPr>
        <b/>
        <sz val="10"/>
        <rFont val="Myriad Pro"/>
        <family val="2"/>
      </rPr>
      <t xml:space="preserve">(PD) </t>
    </r>
    <r>
      <rPr>
        <sz val="10"/>
        <rFont val="Myriad Pro"/>
        <family val="2"/>
      </rPr>
      <t xml:space="preserve">PAREJA DANZA / DANCE COUPLE
</t>
    </r>
    <r>
      <rPr>
        <b/>
        <sz val="10"/>
        <rFont val="Myriad Pro"/>
        <family val="2"/>
      </rPr>
      <t xml:space="preserve">(P) </t>
    </r>
    <r>
      <rPr>
        <sz val="10"/>
        <rFont val="Myriad Pro"/>
        <family val="2"/>
      </rPr>
      <t xml:space="preserve">PAREJA / PAIRS
</t>
    </r>
    <r>
      <rPr>
        <b/>
        <sz val="10"/>
        <rFont val="Myriad Pro"/>
      </rPr>
      <t>(I)</t>
    </r>
    <r>
      <rPr>
        <sz val="10"/>
        <rFont val="Myriad Pro"/>
        <family val="2"/>
      </rPr>
      <t xml:space="preserve"> LÍNEA/ INLINE</t>
    </r>
  </si>
  <si>
    <t>TOTAL MODALIDADES</t>
  </si>
  <si>
    <t>VALOR INSCRIPCIÓN ORDINARIA NACIÓN - NATION ORDINARY REGISTRATION VALUE</t>
  </si>
  <si>
    <t>VALOR INSCRIPCIÓN EXTRAORDINARIA NACIÓN - NATION EXTRAORDINARY REGISTRATION VALUE</t>
  </si>
  <si>
    <t>VALOR TOTAL DEPORTISTAS POR MODALIDAD INSCRIPCIÓN ORDINARIA - TOTAL VALUE ATHLETES BY MODALITY ORDINARY REGISTRATION</t>
  </si>
  <si>
    <t>VALOR TOTAL DEPORTISTAS POR MODALIDAD INSCRIPCIÓN  EXTRAORDINARIA - TOTAL VALUE ATHLETES BY MODALITY EXTRAORDINARY REGISTRATION</t>
  </si>
  <si>
    <t>VALOR TÉCNICO EXTRA ORDINARIO - EXTRA ORDINARY TECHNICAL VALUE</t>
  </si>
  <si>
    <t>VALOR DE TÉCNICO EXTRA - EXTRAORDINARIO -EXTRA EXTRAORDINARY TECHNICAL VALUE</t>
  </si>
  <si>
    <t>MARQUE CON EL NUMERO 1 EL TIPO DE INSCRIPCIÓN QUE ESTA REALIZANDO PARA QUE APAREZCA EL TOTAL A PAGAR EN LA PARTE INFERIOR DE LA PLANILLA
MARK WITH THE NUMBER (1) THE KIND OF REGISTRATION YOU ARE FILLING IN THE BOXES ON THE SIDE SO THE TOTAL AMOUNT TO BE PAID APPEARS AT THE BOTTOM OF THE FORM</t>
  </si>
  <si>
    <t>ORDINARIA</t>
  </si>
  <si>
    <t>EXTRAORDINARIA</t>
  </si>
  <si>
    <t>Por favor use letras mayúsculas. Para seleccionar modalidad utilice una X en la casilla correspondiente. Abajo encontrará la explicación de cada inicial. La planilla debe llenarse completamente, información incompleta no será tenida en cuenta. Los deportistas no pueden pertenecer a dos categorías diferentes pero si a diferentes eficiencias. No modifique la estructura de esta planilla. Si la casilla tiene lista de selección, por favor úsela.
Please use capital letters. To select the modality use an X in the box. Below is an explanation of each initial. The form must be filled out completely, incomplete information will not be considered. Athletes can not belong to two different categories but different efficiencies. Do not modify the structure of this form. If the box has selection list, please use it.
Se debe llenar una planilla para inscripciones ordinarias y otra para las extraordinarias.   Si el numero de deportistas supera al numero de casillas, avance a la siguiente pestaña (NACIONES2)
Separate forms must be filled for ordinary and extraordinary registrations.   If the athletes exceed the rows in this form, go to the next tab (NACIONES2)</t>
  </si>
  <si>
    <t>Por favor use letras mayúsculas. Para seleccionar rol (delegado/entrenador) utilice una X en la casilla correspondiente. Límite de entrenadores por NACIÓN cinco (5) y delegados dos (2). Los demás entrenadores podrán ser inscritos pero pagarán una tasa de inscripción. 
Please use capital letters. To select the role (delegate/coach) use an X in the box. Limit of number of coaches per COUNTRY is five (5) and two (2) delegates. The extra coaches can be register but they have to pay a registration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</si>
</sst>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USD]\ * #,##0.00_-;\-[$USD]\ * #,##0.00_-;_-[$USD]\ * &quot;-&quot;??_-;_-@"/>
    <numFmt numFmtId="165" formatCode="_-[$USD]\ * #,##0_-;\-[$USD]\ * #,##0_-;_-[$USD]\ * &quot;-&quot;??_-;_-@"/>
  </numFmts>
  <fonts count="37">
    <font>
      <sz val="11"/>
      <color theme="1"/>
      <name val="Calibri"/>
      <family val="2"/>
      <scheme val="minor"/>
    </font>
    <font>
      <b/>
      <sz val="18"/>
      <name val="Myriad Pro"/>
      <family val="2"/>
    </font>
    <font>
      <b/>
      <sz val="11"/>
      <name val="Myriad Pro"/>
      <family val="2"/>
    </font>
    <font>
      <sz val="11"/>
      <color theme="1"/>
      <name val="Myriad Pro"/>
      <family val="2"/>
    </font>
    <font>
      <b/>
      <sz val="11"/>
      <color theme="1"/>
      <name val="Myriad Pro"/>
      <family val="2"/>
    </font>
    <font>
      <b/>
      <sz val="10"/>
      <color theme="1"/>
      <name val="Myriad Pro"/>
      <family val="2"/>
    </font>
    <font>
      <sz val="12"/>
      <color theme="1"/>
      <name val="Myriad Pro"/>
      <family val="2"/>
    </font>
    <font>
      <b/>
      <sz val="20"/>
      <color rgb="FF0070C0"/>
      <name val="Myriad Pro"/>
      <family val="2"/>
    </font>
    <font>
      <b/>
      <sz val="12"/>
      <color theme="0"/>
      <name val="Myriad Pro"/>
      <family val="2"/>
    </font>
    <font>
      <b/>
      <sz val="10"/>
      <color theme="0"/>
      <name val="Myriad Pro"/>
      <family val="2"/>
    </font>
    <font>
      <b/>
      <sz val="16"/>
      <name val="Myriad Pro"/>
      <family val="2"/>
    </font>
    <font>
      <b/>
      <sz val="10"/>
      <name val="Myriad Pro"/>
    </font>
    <font>
      <b/>
      <sz val="20"/>
      <color rgb="FF00B050"/>
      <name val="Myriad Pro"/>
      <family val="2"/>
    </font>
    <font>
      <sz val="11"/>
      <name val="Myriad Pro"/>
      <family val="2"/>
    </font>
    <font>
      <b/>
      <sz val="11"/>
      <color rgb="FF00B050"/>
      <name val="Myriad Pro"/>
      <family val="2"/>
    </font>
    <font>
      <sz val="11"/>
      <color theme="0"/>
      <name val="Calibri"/>
      <family val="2"/>
      <scheme val="minor"/>
    </font>
    <font>
      <b/>
      <sz val="20"/>
      <name val="Myriad Pro"/>
      <family val="2"/>
    </font>
    <font>
      <b/>
      <sz val="10"/>
      <name val="Myriad Pro"/>
      <family val="2"/>
    </font>
    <font>
      <b/>
      <sz val="12"/>
      <name val="Myriad Pro"/>
      <family val="2"/>
    </font>
    <font>
      <sz val="12"/>
      <name val="Myriad Pro"/>
      <family val="2"/>
    </font>
    <font>
      <b/>
      <sz val="11"/>
      <color theme="0"/>
      <name val="Calibri"/>
      <family val="2"/>
      <scheme val="minor"/>
    </font>
    <font>
      <b/>
      <sz val="11"/>
      <color theme="1"/>
      <name val="Calibri"/>
      <family val="2"/>
      <scheme val="minor"/>
    </font>
    <font>
      <b/>
      <sz val="11"/>
      <color theme="1"/>
      <name val="Myriad Pro"/>
    </font>
    <font>
      <b/>
      <i/>
      <sz val="11"/>
      <color theme="1"/>
      <name val="Calibri"/>
      <family val="2"/>
      <scheme val="minor"/>
    </font>
    <font>
      <b/>
      <sz val="12"/>
      <color theme="0"/>
      <name val="Calibri"/>
      <family val="2"/>
      <scheme val="minor"/>
    </font>
    <font>
      <sz val="7"/>
      <name val="Calibri"/>
      <family val="2"/>
      <scheme val="minor"/>
    </font>
    <font>
      <b/>
      <sz val="18"/>
      <color theme="1"/>
      <name val="Calibri"/>
      <family val="2"/>
      <scheme val="minor"/>
    </font>
    <font>
      <b/>
      <sz val="10"/>
      <color theme="1"/>
      <name val="Myriad Pro"/>
    </font>
    <font>
      <sz val="10"/>
      <name val="Myriad Pro"/>
      <family val="2"/>
    </font>
    <font>
      <b/>
      <sz val="9"/>
      <color rgb="FF00B050"/>
      <name val="Myriad Pro"/>
      <family val="2"/>
    </font>
    <font>
      <b/>
      <sz val="12"/>
      <name val="Myriad Pro"/>
    </font>
    <font>
      <b/>
      <sz val="12"/>
      <color theme="0"/>
      <name val="Myriad Pro"/>
    </font>
    <font>
      <sz val="11"/>
      <color theme="0"/>
      <name val="Myriad Pro"/>
      <family val="2"/>
    </font>
    <font>
      <b/>
      <sz val="14"/>
      <color rgb="FF00B050"/>
      <name val="Myriad Pro"/>
      <family val="2"/>
    </font>
    <font>
      <sz val="12"/>
      <name val="Myriad Pro"/>
    </font>
    <font>
      <sz val="12"/>
      <color theme="1"/>
      <name val="Myriad Pro"/>
    </font>
    <font>
      <b/>
      <sz val="22"/>
      <name val="Myriad Pro"/>
      <family val="2"/>
    </font>
  </fonts>
  <fills count="9">
    <fill>
      <patternFill patternType="none"/>
    </fill>
    <fill>
      <patternFill patternType="gray125"/>
    </fill>
    <fill>
      <patternFill patternType="solid">
        <fgColor rgb="FF00B05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bgColor theme="0"/>
      </patternFill>
    </fill>
    <fill>
      <patternFill patternType="solid">
        <fgColor theme="6" tint="0.39997558519241921"/>
        <bgColor rgb="FFA5A5A5"/>
      </patternFill>
    </fill>
    <fill>
      <patternFill patternType="solid">
        <fgColor theme="0"/>
        <bgColor indexed="64"/>
      </patternFill>
    </fill>
    <fill>
      <patternFill patternType="solid">
        <fgColor theme="6" tint="0.39997558519241921"/>
        <bgColor theme="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14">
    <xf numFmtId="0" fontId="0" fillId="0" borderId="0" xfId="0"/>
    <xf numFmtId="0" fontId="3" fillId="0" borderId="0" xfId="0" applyFont="1"/>
    <xf numFmtId="0" fontId="3" fillId="0" borderId="0" xfId="0" applyFont="1" applyAlignment="1">
      <alignment wrapText="1"/>
    </xf>
    <xf numFmtId="0" fontId="7" fillId="0" borderId="0" xfId="0" applyFont="1" applyAlignment="1">
      <alignment vertical="center"/>
    </xf>
    <xf numFmtId="0" fontId="10" fillId="0" borderId="0" xfId="0" applyFont="1" applyAlignment="1">
      <alignment vertical="center"/>
    </xf>
    <xf numFmtId="0" fontId="5"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6" fillId="0" borderId="0" xfId="0" applyFont="1"/>
    <xf numFmtId="0" fontId="1" fillId="0" borderId="0" xfId="0" applyFont="1" applyAlignment="1">
      <alignment vertical="top"/>
    </xf>
    <xf numFmtId="0" fontId="13" fillId="0" borderId="0" xfId="0" applyFont="1"/>
    <xf numFmtId="0" fontId="17" fillId="0" borderId="0" xfId="0" applyFont="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15" fillId="0" borderId="0" xfId="0" applyFont="1"/>
    <xf numFmtId="0" fontId="3" fillId="0" borderId="1" xfId="0" applyFont="1" applyBorder="1" applyAlignment="1">
      <alignment horizontal="center"/>
    </xf>
    <xf numFmtId="0" fontId="3" fillId="0" borderId="0" xfId="0" applyFont="1" applyAlignment="1">
      <alignment horizontal="center"/>
    </xf>
    <xf numFmtId="0" fontId="22" fillId="0" borderId="1" xfId="0" applyFont="1" applyBorder="1"/>
    <xf numFmtId="0" fontId="17" fillId="3" borderId="1" xfId="0" applyFont="1" applyFill="1" applyBorder="1" applyAlignment="1">
      <alignment horizontal="center" vertical="center" wrapText="1"/>
    </xf>
    <xf numFmtId="0" fontId="21" fillId="0" borderId="1" xfId="0" applyFont="1" applyBorder="1" applyAlignment="1">
      <alignment horizontal="center"/>
    </xf>
    <xf numFmtId="0" fontId="23" fillId="0" borderId="0" xfId="0" applyFont="1"/>
    <xf numFmtId="0" fontId="21" fillId="0" borderId="1" xfId="0" applyFont="1" applyBorder="1"/>
    <xf numFmtId="0" fontId="0" fillId="0" borderId="1" xfId="0" applyBorder="1"/>
    <xf numFmtId="0" fontId="0" fillId="0" borderId="1" xfId="0" applyBorder="1" applyAlignment="1">
      <alignment horizontal="center"/>
    </xf>
    <xf numFmtId="0" fontId="20" fillId="4" borderId="2" xfId="0" applyFont="1" applyFill="1" applyBorder="1" applyAlignment="1">
      <alignment horizontal="center"/>
    </xf>
    <xf numFmtId="0" fontId="20" fillId="4" borderId="4" xfId="0" applyFont="1" applyFill="1" applyBorder="1" applyAlignment="1">
      <alignment horizontal="center"/>
    </xf>
    <xf numFmtId="0" fontId="20" fillId="4" borderId="5" xfId="0" applyFont="1" applyFill="1" applyBorder="1" applyAlignment="1">
      <alignment horizontal="center"/>
    </xf>
    <xf numFmtId="0" fontId="25" fillId="4" borderId="1" xfId="0" applyFont="1" applyFill="1" applyBorder="1" applyAlignment="1">
      <alignment horizontal="center"/>
    </xf>
    <xf numFmtId="0" fontId="14" fillId="0" borderId="2" xfId="0" applyFont="1" applyBorder="1" applyAlignment="1">
      <alignment vertical="center"/>
    </xf>
    <xf numFmtId="0" fontId="20" fillId="4" borderId="1" xfId="0" applyFont="1" applyFill="1" applyBorder="1" applyAlignment="1">
      <alignment horizontal="center" vertical="center"/>
    </xf>
    <xf numFmtId="0" fontId="20" fillId="4" borderId="1" xfId="0" applyFont="1" applyFill="1" applyBorder="1" applyAlignment="1">
      <alignment vertical="center"/>
    </xf>
    <xf numFmtId="0" fontId="24" fillId="4"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Protection="1">
      <protection locked="0"/>
    </xf>
    <xf numFmtId="0" fontId="3" fillId="0" borderId="1" xfId="0" applyFont="1" applyBorder="1" applyAlignment="1" applyProtection="1">
      <alignment horizontal="center"/>
      <protection locked="0"/>
    </xf>
    <xf numFmtId="0" fontId="22" fillId="0" borderId="0" xfId="0" applyFont="1"/>
    <xf numFmtId="0" fontId="3" fillId="0" borderId="0" xfId="0" applyFont="1" applyProtection="1">
      <protection locked="0"/>
    </xf>
    <xf numFmtId="0" fontId="3" fillId="0" borderId="0" xfId="0" applyFont="1" applyAlignment="1" applyProtection="1">
      <alignment horizontal="center"/>
      <protection locked="0"/>
    </xf>
    <xf numFmtId="0" fontId="29" fillId="0" borderId="2" xfId="0" applyFont="1" applyBorder="1" applyAlignment="1">
      <alignment vertical="center" wrapText="1"/>
    </xf>
    <xf numFmtId="0" fontId="0" fillId="0" borderId="1" xfId="0" applyBorder="1" applyAlignment="1">
      <alignment horizontal="left"/>
    </xf>
    <xf numFmtId="0" fontId="0" fillId="0" borderId="1" xfId="0" applyBorder="1" applyProtection="1">
      <protection locked="0"/>
    </xf>
    <xf numFmtId="0" fontId="0" fillId="0" borderId="0" xfId="0" applyAlignment="1">
      <alignment wrapText="1"/>
    </xf>
    <xf numFmtId="0" fontId="0" fillId="0" borderId="0" xfId="0" applyProtection="1">
      <protection locked="0"/>
    </xf>
    <xf numFmtId="0" fontId="8" fillId="0" borderId="0" xfId="0" applyFont="1" applyAlignment="1">
      <alignment vertical="top" wrapText="1"/>
    </xf>
    <xf numFmtId="0" fontId="31" fillId="7" borderId="0" xfId="0" applyFont="1" applyFill="1"/>
    <xf numFmtId="0" fontId="32" fillId="0" borderId="0" xfId="0" applyFont="1"/>
    <xf numFmtId="0" fontId="30" fillId="7" borderId="0" xfId="0" applyFont="1" applyFill="1" applyAlignment="1">
      <alignment vertical="center"/>
    </xf>
    <xf numFmtId="0" fontId="3" fillId="7" borderId="0" xfId="0" applyFont="1" applyFill="1"/>
    <xf numFmtId="0" fontId="2" fillId="7" borderId="0" xfId="0" applyFont="1" applyFill="1" applyAlignment="1">
      <alignment vertical="center" wrapText="1"/>
    </xf>
    <xf numFmtId="0" fontId="12" fillId="0" borderId="0" xfId="0" applyFont="1" applyAlignment="1">
      <alignment horizontal="center" vertical="center"/>
    </xf>
    <xf numFmtId="0" fontId="22" fillId="0" borderId="1" xfId="0" applyFont="1" applyBorder="1" applyAlignment="1">
      <alignment horizontal="center"/>
    </xf>
    <xf numFmtId="0" fontId="8" fillId="2" borderId="11" xfId="0" applyFont="1" applyFill="1" applyBorder="1" applyAlignment="1">
      <alignment horizontal="center"/>
    </xf>
    <xf numFmtId="0" fontId="8" fillId="2" borderId="3" xfId="0" applyFont="1" applyFill="1" applyBorder="1" applyAlignment="1">
      <alignment horizontal="center"/>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11" fillId="0" borderId="0" xfId="0" applyFont="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pplyProtection="1">
      <alignment horizontal="center" vertical="center"/>
      <protection locked="0"/>
    </xf>
    <xf numFmtId="0" fontId="36" fillId="7" borderId="0" xfId="0" applyFont="1" applyFill="1" applyAlignment="1" applyProtection="1">
      <alignment horizontal="center" vertical="center"/>
      <protection locked="0"/>
    </xf>
    <xf numFmtId="0" fontId="2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36" fillId="0" borderId="1" xfId="0" applyFont="1" applyBorder="1" applyAlignment="1" applyProtection="1">
      <alignment horizontal="center" vertical="center"/>
      <protection locked="0"/>
    </xf>
    <xf numFmtId="164" fontId="22" fillId="8" borderId="1" xfId="0" applyNumberFormat="1" applyFont="1" applyFill="1" applyBorder="1" applyAlignment="1">
      <alignment horizontal="center" vertical="center"/>
    </xf>
    <xf numFmtId="0" fontId="22" fillId="8" borderId="2" xfId="0" applyFont="1" applyFill="1" applyBorder="1" applyAlignment="1">
      <alignment horizontal="center" vertical="center"/>
    </xf>
    <xf numFmtId="0" fontId="22" fillId="8" borderId="4" xfId="0" applyFont="1" applyFill="1" applyBorder="1" applyAlignment="1">
      <alignment horizontal="center" vertical="center"/>
    </xf>
    <xf numFmtId="0" fontId="22" fillId="8" borderId="5" xfId="0" applyFont="1" applyFill="1" applyBorder="1" applyAlignment="1">
      <alignment horizontal="center" vertical="center"/>
    </xf>
    <xf numFmtId="0" fontId="35" fillId="5" borderId="1" xfId="0" applyFont="1" applyFill="1" applyBorder="1" applyAlignment="1" applyProtection="1">
      <alignment horizontal="center" vertical="center"/>
      <protection locked="0"/>
    </xf>
    <xf numFmtId="0" fontId="27" fillId="6" borderId="1" xfId="0" applyFont="1" applyFill="1" applyBorder="1" applyAlignment="1">
      <alignment horizontal="center" vertical="center" wrapText="1"/>
    </xf>
    <xf numFmtId="164" fontId="35" fillId="5" borderId="1" xfId="0" applyNumberFormat="1" applyFont="1" applyFill="1" applyBorder="1" applyAlignment="1">
      <alignment horizontal="center" vertical="center"/>
    </xf>
    <xf numFmtId="0" fontId="35" fillId="5" borderId="1" xfId="0" applyFont="1" applyFill="1" applyBorder="1" applyAlignment="1">
      <alignment horizontal="center" vertical="center"/>
    </xf>
    <xf numFmtId="0" fontId="27" fillId="5" borderId="1" xfId="0" applyFont="1" applyFill="1" applyBorder="1" applyAlignment="1">
      <alignment horizontal="left" vertical="center" wrapText="1"/>
    </xf>
    <xf numFmtId="165" fontId="35" fillId="5" borderId="1" xfId="0" applyNumberFormat="1" applyFont="1" applyFill="1" applyBorder="1" applyAlignment="1">
      <alignment horizontal="center" vertical="center"/>
    </xf>
    <xf numFmtId="0" fontId="27" fillId="6" borderId="1" xfId="0" applyFont="1" applyFill="1" applyBorder="1" applyAlignment="1">
      <alignment horizontal="center" vertical="center"/>
    </xf>
    <xf numFmtId="0" fontId="28" fillId="3" borderId="1"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3" fillId="3" borderId="6" xfId="0" applyFont="1" applyFill="1" applyBorder="1" applyAlignment="1">
      <alignment horizontal="center" wrapText="1"/>
    </xf>
    <xf numFmtId="0" fontId="13" fillId="3" borderId="7" xfId="0" applyFont="1" applyFill="1" applyBorder="1" applyAlignment="1">
      <alignment horizontal="center" wrapText="1"/>
    </xf>
    <xf numFmtId="0" fontId="13" fillId="3" borderId="8" xfId="0" applyFont="1" applyFill="1" applyBorder="1" applyAlignment="1">
      <alignment horizontal="center" wrapText="1"/>
    </xf>
    <xf numFmtId="0" fontId="22" fillId="0" borderId="15" xfId="0" applyFont="1" applyBorder="1" applyAlignment="1">
      <alignment horizontal="center"/>
    </xf>
    <xf numFmtId="0" fontId="22" fillId="0" borderId="16" xfId="0" applyFont="1" applyBorder="1" applyAlignment="1">
      <alignment horizontal="center"/>
    </xf>
    <xf numFmtId="0" fontId="22" fillId="0" borderId="17" xfId="0" applyFont="1" applyBorder="1" applyAlignment="1">
      <alignment horizontal="center"/>
    </xf>
    <xf numFmtId="0" fontId="22" fillId="0" borderId="12" xfId="0" applyFont="1" applyBorder="1" applyAlignment="1">
      <alignment horizontal="center"/>
    </xf>
    <xf numFmtId="0" fontId="22" fillId="0" borderId="0" xfId="0" applyFont="1" applyAlignment="1">
      <alignment horizontal="center"/>
    </xf>
    <xf numFmtId="0" fontId="22" fillId="0" borderId="13" xfId="0" applyFont="1" applyBorder="1" applyAlignment="1">
      <alignment horizontal="center"/>
    </xf>
    <xf numFmtId="0" fontId="22" fillId="0" borderId="11" xfId="0" applyFont="1" applyBorder="1" applyAlignment="1">
      <alignment horizontal="center"/>
    </xf>
    <xf numFmtId="0" fontId="22" fillId="0" borderId="3" xfId="0" applyFont="1" applyBorder="1" applyAlignment="1">
      <alignment horizontal="center"/>
    </xf>
    <xf numFmtId="0" fontId="22" fillId="0" borderId="14" xfId="0" applyFont="1" applyBorder="1" applyAlignment="1">
      <alignment horizontal="center"/>
    </xf>
    <xf numFmtId="0" fontId="4" fillId="3" borderId="9" xfId="0" applyFont="1" applyFill="1" applyBorder="1" applyAlignment="1">
      <alignment horizontal="center" vertical="center" wrapText="1"/>
    </xf>
    <xf numFmtId="0" fontId="10" fillId="0" borderId="1" xfId="0" applyFont="1" applyBorder="1" applyAlignment="1">
      <alignment horizontal="left" vertical="center"/>
    </xf>
    <xf numFmtId="0" fontId="33" fillId="0" borderId="1" xfId="0" applyFont="1" applyBorder="1" applyAlignment="1">
      <alignment horizontal="right" vertical="center"/>
    </xf>
    <xf numFmtId="0" fontId="34" fillId="0" borderId="0" xfId="0" applyFont="1" applyAlignment="1">
      <alignment horizontal="center" vertical="center" wrapText="1"/>
    </xf>
    <xf numFmtId="0" fontId="8" fillId="2" borderId="2"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1" fillId="0" borderId="0" xfId="0" applyFont="1" applyAlignment="1">
      <alignment horizontal="center" vertical="center" wrapText="1"/>
    </xf>
    <xf numFmtId="0" fontId="22" fillId="0" borderId="16" xfId="0" applyFont="1" applyBorder="1" applyAlignment="1" applyProtection="1">
      <alignment horizontal="center" vertical="center"/>
      <protection locked="0"/>
    </xf>
    <xf numFmtId="0" fontId="20" fillId="4" borderId="2" xfId="0" applyFont="1" applyFill="1" applyBorder="1" applyAlignment="1">
      <alignment horizontal="center"/>
    </xf>
    <xf numFmtId="0" fontId="20" fillId="4" borderId="4" xfId="0" applyFont="1" applyFill="1" applyBorder="1" applyAlignment="1">
      <alignment horizontal="center"/>
    </xf>
    <xf numFmtId="0" fontId="20" fillId="4" borderId="5" xfId="0" applyFont="1" applyFill="1" applyBorder="1" applyAlignment="1">
      <alignment horizontal="center"/>
    </xf>
    <xf numFmtId="0" fontId="26" fillId="0" borderId="3" xfId="0" applyFont="1" applyBorder="1" applyAlignment="1">
      <alignment horizontal="center" wrapText="1"/>
    </xf>
    <xf numFmtId="0" fontId="26" fillId="0" borderId="3" xfId="0" applyFont="1" applyBorder="1" applyAlignment="1">
      <alignment horizontal="center"/>
    </xf>
    <xf numFmtId="0" fontId="26" fillId="0" borderId="3" xfId="0" applyFont="1" applyBorder="1" applyAlignment="1">
      <alignment horizontal="center" vertical="center" wrapText="1"/>
    </xf>
  </cellXfs>
  <cellStyles count="1">
    <cellStyle name="Normal" xfId="0" builtinId="0"/>
  </cellStyles>
  <dxfs count="5">
    <dxf>
      <font>
        <b/>
        <i val="0"/>
        <color auto="1"/>
      </font>
      <fill>
        <patternFill>
          <bgColor rgb="FFB8EF75"/>
        </patternFill>
      </fill>
    </dxf>
    <dxf>
      <font>
        <b/>
        <i val="0"/>
        <color auto="1"/>
      </font>
      <fill>
        <patternFill>
          <bgColor rgb="FFB8EF75"/>
        </patternFill>
      </fill>
    </dxf>
    <dxf>
      <font>
        <b/>
        <i val="0"/>
        <color auto="1"/>
      </font>
      <fill>
        <patternFill>
          <bgColor rgb="FFB8EF75"/>
        </patternFill>
      </fill>
    </dxf>
    <dxf>
      <font>
        <b/>
        <i val="0"/>
        <color auto="1"/>
      </font>
      <fill>
        <patternFill>
          <bgColor rgb="FFB8EF75"/>
        </patternFill>
      </fill>
    </dxf>
    <dxf>
      <font>
        <b/>
        <i val="0"/>
        <color auto="1"/>
      </font>
      <fill>
        <patternFill>
          <bgColor rgb="FFB8EF75"/>
        </patternFill>
      </fill>
    </dxf>
  </dxfs>
  <tableStyles count="0" defaultTableStyle="TableStyleMedium9" defaultPivotStyle="PivotStyleLight16"/>
  <colors>
    <mruColors>
      <color rgb="FFB8E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microsoft.com/office/2007/relationships/hdphoto" Target="../media/hdphoto2.wdp"/><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microsoft.com/office/2007/relationships/hdphoto" Target="../media/hdphoto2.wdp"/><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microsoft.com/office/2007/relationships/hdphoto" Target="../media/hdphoto3.wdp"/><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microsoft.com/office/2007/relationships/hdphoto" Target="../media/hdphoto3.wdp"/><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763905</xdr:colOff>
      <xdr:row>0</xdr:row>
      <xdr:rowOff>171450</xdr:rowOff>
    </xdr:from>
    <xdr:to>
      <xdr:col>2</xdr:col>
      <xdr:colOff>1029593</xdr:colOff>
      <xdr:row>4</xdr:row>
      <xdr:rowOff>82287</xdr:rowOff>
    </xdr:to>
    <xdr:pic>
      <xdr:nvPicPr>
        <xdr:cNvPr id="2" name="Imagen 1" descr="Worldskate America - WSA">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4248" b="98407" l="9949" r="88851">
                      <a14:foregroundMark x1="62779" y1="38938" x2="62779" y2="38938"/>
                      <a14:foregroundMark x1="61750" y1="64779" x2="61750" y2="64779"/>
                      <a14:foregroundMark x1="43911" y1="24779" x2="43911" y2="24779"/>
                      <a14:foregroundMark x1="48199" y1="26549" x2="48199" y2="26549"/>
                      <a14:foregroundMark x1="52316" y1="20000" x2="52316" y2="20000"/>
                      <a14:foregroundMark x1="50772" y1="19469" x2="50772" y2="19469"/>
                      <a14:foregroundMark x1="49743" y1="18938" x2="34477" y2="28673"/>
                      <a14:foregroundMark x1="34477" y1="31327" x2="59177" y2="82124"/>
                      <a14:foregroundMark x1="20412" y1="64248" x2="70669" y2="60531"/>
                      <a14:foregroundMark x1="33962" y1="72389" x2="72727" y2="70265"/>
                      <a14:foregroundMark x1="34991" y1="87080" x2="48714" y2="16283"/>
                      <a14:foregroundMark x1="26072" y1="42124" x2="41852" y2="33982"/>
                      <a14:foregroundMark x1="33962" y1="16814" x2="25557" y2="77876"/>
                      <a14:foregroundMark x1="43396" y1="17876" x2="73242" y2="18407"/>
                      <a14:foregroundMark x1="73242" y1="18407" x2="73756" y2="55752"/>
                      <a14:foregroundMark x1="72727" y1="57345" x2="51801" y2="81062"/>
                      <a14:foregroundMark x1="57633" y1="41593" x2="53859" y2="24248"/>
                      <a14:foregroundMark x1="50257" y1="46018" x2="63293" y2="15752"/>
                      <a14:foregroundMark x1="61750" y1="32920" x2="29331" y2="83717"/>
                      <a14:foregroundMark x1="30360" y1="81593" x2="70154" y2="82124"/>
                      <a14:foregroundMark x1="67581" y1="72389" x2="50772" y2="52920"/>
                    </a14:backgroundRemoval>
                  </a14:imgEffect>
                </a14:imgLayer>
              </a14:imgProps>
            </a:ext>
            <a:ext uri="{28A0092B-C50C-407E-A947-70E740481C1C}">
              <a14:useLocalDpi xmlns:a14="http://schemas.microsoft.com/office/drawing/2010/main" val="0"/>
            </a:ext>
          </a:extLst>
        </a:blip>
        <a:srcRect t="6455"/>
        <a:stretch/>
      </xdr:blipFill>
      <xdr:spPr bwMode="auto">
        <a:xfrm>
          <a:off x="1556385" y="171450"/>
          <a:ext cx="1065788" cy="9700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2598421</xdr:colOff>
      <xdr:row>0</xdr:row>
      <xdr:rowOff>0</xdr:rowOff>
    </xdr:from>
    <xdr:to>
      <xdr:col>6</xdr:col>
      <xdr:colOff>1293403</xdr:colOff>
      <xdr:row>4</xdr:row>
      <xdr:rowOff>144780</xdr:rowOff>
    </xdr:to>
    <xdr:pic>
      <xdr:nvPicPr>
        <xdr:cNvPr id="3" name="Imagen 2" descr="CANCÚN VIBRARÁ CON EL PANAMERICANO DE ARTÍSTICO 2022 - Worldskate America">
          <a:extLst>
            <a:ext uri="{FF2B5EF4-FFF2-40B4-BE49-F238E27FC236}">
              <a16:creationId xmlns:a16="http://schemas.microsoft.com/office/drawing/2014/main" id="{CC571A38-868A-501F-DCB1-2CF2B5524BDA}"/>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9760" r="3040" b="31705"/>
        <a:stretch/>
      </xdr:blipFill>
      <xdr:spPr bwMode="auto">
        <a:xfrm>
          <a:off x="8839201" y="0"/>
          <a:ext cx="1537242" cy="1203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85725</xdr:rowOff>
    </xdr:from>
    <xdr:to>
      <xdr:col>2</xdr:col>
      <xdr:colOff>760988</xdr:colOff>
      <xdr:row>5</xdr:row>
      <xdr:rowOff>99432</xdr:rowOff>
    </xdr:to>
    <xdr:pic>
      <xdr:nvPicPr>
        <xdr:cNvPr id="2" name="Imagen 1" descr="Worldskate America - WSA">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4248" b="98407" l="9949" r="88851">
                      <a14:foregroundMark x1="62779" y1="38938" x2="62779" y2="38938"/>
                      <a14:foregroundMark x1="61750" y1="64779" x2="61750" y2="64779"/>
                      <a14:foregroundMark x1="43911" y1="24779" x2="43911" y2="24779"/>
                      <a14:foregroundMark x1="48199" y1="26549" x2="48199" y2="26549"/>
                      <a14:foregroundMark x1="52316" y1="20000" x2="52316" y2="20000"/>
                      <a14:foregroundMark x1="50772" y1="19469" x2="50772" y2="19469"/>
                      <a14:foregroundMark x1="49743" y1="18938" x2="34477" y2="28673"/>
                      <a14:foregroundMark x1="34477" y1="31327" x2="59177" y2="82124"/>
                      <a14:foregroundMark x1="20412" y1="64248" x2="70669" y2="60531"/>
                      <a14:foregroundMark x1="33962" y1="72389" x2="72727" y2="70265"/>
                      <a14:foregroundMark x1="34991" y1="87080" x2="48714" y2="16283"/>
                      <a14:foregroundMark x1="26072" y1="42124" x2="41852" y2="33982"/>
                      <a14:foregroundMark x1="33962" y1="16814" x2="25557" y2="77876"/>
                      <a14:foregroundMark x1="43396" y1="17876" x2="73242" y2="18407"/>
                      <a14:foregroundMark x1="73242" y1="18407" x2="73756" y2="55752"/>
                      <a14:foregroundMark x1="72727" y1="57345" x2="51801" y2="81062"/>
                      <a14:foregroundMark x1="57633" y1="41593" x2="53859" y2="24248"/>
                      <a14:foregroundMark x1="50257" y1="46018" x2="63293" y2="15752"/>
                      <a14:foregroundMark x1="61750" y1="32920" x2="29331" y2="83717"/>
                      <a14:foregroundMark x1="30360" y1="81593" x2="70154" y2="82124"/>
                      <a14:foregroundMark x1="67581" y1="72389" x2="50772" y2="52920"/>
                    </a14:backgroundRemoval>
                  </a14:imgEffect>
                </a14:imgLayer>
              </a14:imgProps>
            </a:ext>
            <a:ext uri="{28A0092B-C50C-407E-A947-70E740481C1C}">
              <a14:useLocalDpi xmlns:a14="http://schemas.microsoft.com/office/drawing/2010/main" val="0"/>
            </a:ext>
          </a:extLst>
        </a:blip>
        <a:srcRect t="6455"/>
        <a:stretch/>
      </xdr:blipFill>
      <xdr:spPr bwMode="auto">
        <a:xfrm>
          <a:off x="2638425" y="85725"/>
          <a:ext cx="1065788" cy="966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370114</xdr:colOff>
      <xdr:row>0</xdr:row>
      <xdr:rowOff>0</xdr:rowOff>
    </xdr:from>
    <xdr:to>
      <xdr:col>13</xdr:col>
      <xdr:colOff>666385</xdr:colOff>
      <xdr:row>6</xdr:row>
      <xdr:rowOff>28303</xdr:rowOff>
    </xdr:to>
    <xdr:pic>
      <xdr:nvPicPr>
        <xdr:cNvPr id="3" name="Imagen 2" descr="CANCÚN VIBRARÁ CON EL PANAMERICANO DE ARTÍSTICO 2022 - Worldskate America">
          <a:extLst>
            <a:ext uri="{FF2B5EF4-FFF2-40B4-BE49-F238E27FC236}">
              <a16:creationId xmlns:a16="http://schemas.microsoft.com/office/drawing/2014/main" id="{4717C575-6654-44D1-8C17-69CBA6E6C19D}"/>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9760" r="3040" b="31705"/>
        <a:stretch/>
      </xdr:blipFill>
      <xdr:spPr bwMode="auto">
        <a:xfrm>
          <a:off x="11353800" y="0"/>
          <a:ext cx="1537242" cy="1203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85725</xdr:rowOff>
    </xdr:from>
    <xdr:to>
      <xdr:col>2</xdr:col>
      <xdr:colOff>760988</xdr:colOff>
      <xdr:row>5</xdr:row>
      <xdr:rowOff>99432</xdr:rowOff>
    </xdr:to>
    <xdr:pic>
      <xdr:nvPicPr>
        <xdr:cNvPr id="2" name="Imagen 1" descr="Worldskate America - WSA">
          <a:extLst>
            <a:ext uri="{FF2B5EF4-FFF2-40B4-BE49-F238E27FC236}">
              <a16:creationId xmlns:a16="http://schemas.microsoft.com/office/drawing/2014/main" id="{7EEB0381-1723-4504-8C88-D6F6F396C444}"/>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4248" b="98407" l="9949" r="88851">
                      <a14:foregroundMark x1="62779" y1="38938" x2="62779" y2="38938"/>
                      <a14:foregroundMark x1="61750" y1="64779" x2="61750" y2="64779"/>
                      <a14:foregroundMark x1="43911" y1="24779" x2="43911" y2="24779"/>
                      <a14:foregroundMark x1="48199" y1="26549" x2="48199" y2="26549"/>
                      <a14:foregroundMark x1="52316" y1="20000" x2="52316" y2="20000"/>
                      <a14:foregroundMark x1="50772" y1="19469" x2="50772" y2="19469"/>
                      <a14:foregroundMark x1="49743" y1="18938" x2="34477" y2="28673"/>
                      <a14:foregroundMark x1="34477" y1="31327" x2="59177" y2="82124"/>
                      <a14:foregroundMark x1="20412" y1="64248" x2="70669" y2="60531"/>
                      <a14:foregroundMark x1="33962" y1="72389" x2="72727" y2="70265"/>
                      <a14:foregroundMark x1="34991" y1="87080" x2="48714" y2="16283"/>
                      <a14:foregroundMark x1="26072" y1="42124" x2="41852" y2="33982"/>
                      <a14:foregroundMark x1="33962" y1="16814" x2="25557" y2="77876"/>
                      <a14:foregroundMark x1="43396" y1="17876" x2="73242" y2="18407"/>
                      <a14:foregroundMark x1="73242" y1="18407" x2="73756" y2="55752"/>
                      <a14:foregroundMark x1="72727" y1="57345" x2="51801" y2="81062"/>
                      <a14:foregroundMark x1="57633" y1="41593" x2="53859" y2="24248"/>
                      <a14:foregroundMark x1="50257" y1="46018" x2="63293" y2="15752"/>
                      <a14:foregroundMark x1="61750" y1="32920" x2="29331" y2="83717"/>
                      <a14:foregroundMark x1="30360" y1="81593" x2="70154" y2="82124"/>
                      <a14:foregroundMark x1="67581" y1="72389" x2="50772" y2="52920"/>
                    </a14:backgroundRemoval>
                  </a14:imgEffect>
                </a14:imgLayer>
              </a14:imgProps>
            </a:ext>
            <a:ext uri="{28A0092B-C50C-407E-A947-70E740481C1C}">
              <a14:useLocalDpi xmlns:a14="http://schemas.microsoft.com/office/drawing/2010/main" val="0"/>
            </a:ext>
          </a:extLst>
        </a:blip>
        <a:srcRect t="6455"/>
        <a:stretch/>
      </xdr:blipFill>
      <xdr:spPr bwMode="auto">
        <a:xfrm>
          <a:off x="1150620" y="85725"/>
          <a:ext cx="760988" cy="966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370114</xdr:colOff>
      <xdr:row>0</xdr:row>
      <xdr:rowOff>0</xdr:rowOff>
    </xdr:from>
    <xdr:to>
      <xdr:col>13</xdr:col>
      <xdr:colOff>666385</xdr:colOff>
      <xdr:row>6</xdr:row>
      <xdr:rowOff>28303</xdr:rowOff>
    </xdr:to>
    <xdr:pic>
      <xdr:nvPicPr>
        <xdr:cNvPr id="3" name="Imagen 2" descr="CANCÚN VIBRARÁ CON EL PANAMERICANO DE ARTÍSTICO 2022 - Worldskate America">
          <a:extLst>
            <a:ext uri="{FF2B5EF4-FFF2-40B4-BE49-F238E27FC236}">
              <a16:creationId xmlns:a16="http://schemas.microsoft.com/office/drawing/2014/main" id="{59F99E8C-97E8-407A-A72E-F892C1EEFFBF}"/>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9760" r="3040" b="31705"/>
        <a:stretch/>
      </xdr:blipFill>
      <xdr:spPr bwMode="auto">
        <a:xfrm>
          <a:off x="11327674" y="0"/>
          <a:ext cx="1530711" cy="1171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285750</xdr:colOff>
      <xdr:row>0</xdr:row>
      <xdr:rowOff>405847</xdr:rowOff>
    </xdr:to>
    <xdr:pic>
      <xdr:nvPicPr>
        <xdr:cNvPr id="2" name="Imagen 1" descr="Worldskate America - WSA">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4248" b="98407" l="9949" r="88851">
                      <a14:foregroundMark x1="62779" y1="38938" x2="62779" y2="38938"/>
                      <a14:foregroundMark x1="61750" y1="64779" x2="61750" y2="64779"/>
                      <a14:foregroundMark x1="43911" y1="24779" x2="43911" y2="24779"/>
                      <a14:foregroundMark x1="48199" y1="26549" x2="48199" y2="26549"/>
                      <a14:foregroundMark x1="52316" y1="20000" x2="52316" y2="20000"/>
                      <a14:foregroundMark x1="50772" y1="19469" x2="50772" y2="19469"/>
                      <a14:foregroundMark x1="49743" y1="18938" x2="34477" y2="28673"/>
                      <a14:foregroundMark x1="34477" y1="31327" x2="59177" y2="82124"/>
                      <a14:foregroundMark x1="20412" y1="64248" x2="70669" y2="60531"/>
                      <a14:foregroundMark x1="33962" y1="72389" x2="72727" y2="70265"/>
                      <a14:foregroundMark x1="34991" y1="87080" x2="48714" y2="16283"/>
                      <a14:foregroundMark x1="26072" y1="42124" x2="41852" y2="33982"/>
                      <a14:foregroundMark x1="33962" y1="16814" x2="25557" y2="77876"/>
                      <a14:foregroundMark x1="43396" y1="17876" x2="73242" y2="18407"/>
                      <a14:foregroundMark x1="73242" y1="18407" x2="73756" y2="55752"/>
                      <a14:foregroundMark x1="72727" y1="57345" x2="51801" y2="81062"/>
                      <a14:foregroundMark x1="57633" y1="41593" x2="53859" y2="24248"/>
                      <a14:foregroundMark x1="50257" y1="46018" x2="63293" y2="15752"/>
                      <a14:foregroundMark x1="61750" y1="32920" x2="29331" y2="83717"/>
                      <a14:foregroundMark x1="30360" y1="81593" x2="70154" y2="82124"/>
                      <a14:foregroundMark x1="67581" y1="72389" x2="50772" y2="52920"/>
                    </a14:backgroundRemoval>
                  </a14:imgEffect>
                </a14:imgLayer>
              </a14:imgProps>
            </a:ext>
            <a:ext uri="{28A0092B-C50C-407E-A947-70E740481C1C}">
              <a14:useLocalDpi xmlns:a14="http://schemas.microsoft.com/office/drawing/2010/main" val="0"/>
            </a:ext>
          </a:extLst>
        </a:blip>
        <a:srcRect t="6455"/>
        <a:stretch/>
      </xdr:blipFill>
      <xdr:spPr bwMode="auto">
        <a:xfrm>
          <a:off x="47625" y="0"/>
          <a:ext cx="447675" cy="4058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510502</xdr:colOff>
      <xdr:row>1</xdr:row>
      <xdr:rowOff>0</xdr:rowOff>
    </xdr:to>
    <xdr:pic>
      <xdr:nvPicPr>
        <xdr:cNvPr id="2" name="Imagen 1" descr="Worldskate America - WSA">
          <a:extLst>
            <a:ext uri="{FF2B5EF4-FFF2-40B4-BE49-F238E27FC236}">
              <a16:creationId xmlns:a16="http://schemas.microsoft.com/office/drawing/2014/main" id="{00000000-0008-0000-0300-000002000000}"/>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4248" b="98407" l="9949" r="88851">
                      <a14:foregroundMark x1="62779" y1="38938" x2="62779" y2="38938"/>
                      <a14:foregroundMark x1="61750" y1="64779" x2="61750" y2="64779"/>
                      <a14:foregroundMark x1="43911" y1="24779" x2="43911" y2="24779"/>
                      <a14:foregroundMark x1="48199" y1="26549" x2="48199" y2="26549"/>
                      <a14:foregroundMark x1="52316" y1="20000" x2="52316" y2="20000"/>
                      <a14:foregroundMark x1="50772" y1="19469" x2="50772" y2="19469"/>
                      <a14:foregroundMark x1="49743" y1="18938" x2="34477" y2="28673"/>
                      <a14:foregroundMark x1="34477" y1="31327" x2="59177" y2="82124"/>
                      <a14:foregroundMark x1="20412" y1="64248" x2="70669" y2="60531"/>
                      <a14:foregroundMark x1="33962" y1="72389" x2="72727" y2="70265"/>
                      <a14:foregroundMark x1="34991" y1="87080" x2="48714" y2="16283"/>
                      <a14:foregroundMark x1="26072" y1="42124" x2="41852" y2="33982"/>
                      <a14:foregroundMark x1="33962" y1="16814" x2="25557" y2="77876"/>
                      <a14:foregroundMark x1="43396" y1="17876" x2="73242" y2="18407"/>
                      <a14:foregroundMark x1="73242" y1="18407" x2="73756" y2="55752"/>
                      <a14:foregroundMark x1="72727" y1="57345" x2="51801" y2="81062"/>
                      <a14:foregroundMark x1="57633" y1="41593" x2="53859" y2="24248"/>
                      <a14:foregroundMark x1="50257" y1="46018" x2="63293" y2="15752"/>
                      <a14:foregroundMark x1="61750" y1="32920" x2="29331" y2="83717"/>
                      <a14:foregroundMark x1="30360" y1="81593" x2="70154" y2="82124"/>
                      <a14:foregroundMark x1="67581" y1="72389" x2="50772" y2="52920"/>
                    </a14:backgroundRemoval>
                  </a14:imgEffect>
                </a14:imgLayer>
              </a14:imgProps>
            </a:ext>
            <a:ext uri="{28A0092B-C50C-407E-A947-70E740481C1C}">
              <a14:useLocalDpi xmlns:a14="http://schemas.microsoft.com/office/drawing/2010/main" val="0"/>
            </a:ext>
          </a:extLst>
        </a:blip>
        <a:srcRect t="6455"/>
        <a:stretch/>
      </xdr:blipFill>
      <xdr:spPr bwMode="auto">
        <a:xfrm>
          <a:off x="47625" y="0"/>
          <a:ext cx="672427"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26"/>
  <sheetViews>
    <sheetView showGridLines="0" zoomScaleNormal="100" workbookViewId="0">
      <selection activeCell="C8" sqref="C8:G8"/>
    </sheetView>
  </sheetViews>
  <sheetFormatPr baseColWidth="10" defaultRowHeight="14.4"/>
  <cols>
    <col min="2" max="2" width="11.6640625" customWidth="1"/>
    <col min="3" max="3" width="38.109375" customWidth="1"/>
    <col min="4" max="4" width="13.109375" customWidth="1"/>
    <col min="5" max="5" width="16.5546875" customWidth="1"/>
    <col min="6" max="6" width="41.44140625" customWidth="1"/>
    <col min="7" max="7" width="20.6640625" customWidth="1"/>
    <col min="9" max="9" width="31.109375" customWidth="1"/>
  </cols>
  <sheetData>
    <row r="1" spans="2:9" ht="24.6">
      <c r="B1" s="49" t="s">
        <v>0</v>
      </c>
      <c r="C1" s="49"/>
      <c r="D1" s="49"/>
      <c r="E1" s="49"/>
      <c r="F1" s="49"/>
      <c r="G1" s="49"/>
      <c r="H1" s="3"/>
      <c r="I1" s="3"/>
    </row>
    <row r="2" spans="2:9" ht="30" customHeight="1">
      <c r="B2" s="49"/>
      <c r="C2" s="49"/>
      <c r="D2" s="49"/>
      <c r="E2" s="49"/>
      <c r="F2" s="49"/>
      <c r="G2" s="49"/>
      <c r="H2" s="3"/>
      <c r="I2" s="3"/>
    </row>
    <row r="3" spans="2:9" ht="14.4" customHeight="1">
      <c r="B3" s="58" t="s">
        <v>24</v>
      </c>
      <c r="C3" s="58"/>
      <c r="D3" s="58"/>
      <c r="E3" s="58"/>
      <c r="F3" s="58"/>
      <c r="G3" s="58"/>
      <c r="H3" s="3"/>
      <c r="I3" s="3"/>
    </row>
    <row r="4" spans="2:9" ht="14.4" customHeight="1">
      <c r="B4" s="58"/>
      <c r="C4" s="58"/>
      <c r="D4" s="58"/>
      <c r="E4" s="58"/>
      <c r="F4" s="58"/>
      <c r="G4" s="58"/>
      <c r="H4" s="4"/>
      <c r="I4" s="4"/>
    </row>
    <row r="5" spans="2:9" ht="14.4" customHeight="1">
      <c r="B5" s="58"/>
      <c r="C5" s="58"/>
      <c r="D5" s="58"/>
      <c r="E5" s="58"/>
      <c r="F5" s="58"/>
      <c r="G5" s="58"/>
      <c r="H5" s="4"/>
      <c r="I5" s="4"/>
    </row>
    <row r="6" spans="2:9" ht="78" customHeight="1">
      <c r="B6" s="57" t="s">
        <v>70</v>
      </c>
      <c r="C6" s="57"/>
      <c r="D6" s="57"/>
      <c r="E6" s="57"/>
      <c r="F6" s="57"/>
      <c r="G6" s="57"/>
    </row>
    <row r="7" spans="2:9" ht="33" customHeight="1">
      <c r="B7" s="38" t="s">
        <v>23</v>
      </c>
      <c r="C7" s="53"/>
      <c r="D7" s="54"/>
      <c r="E7" s="27" t="s">
        <v>1</v>
      </c>
      <c r="F7" s="53"/>
      <c r="G7" s="54"/>
    </row>
    <row r="8" spans="2:9" ht="33" customHeight="1">
      <c r="B8" s="38" t="s">
        <v>48</v>
      </c>
      <c r="C8" s="54"/>
      <c r="D8" s="59"/>
      <c r="E8" s="59"/>
      <c r="F8" s="59"/>
      <c r="G8" s="59"/>
    </row>
    <row r="9" spans="2:9" ht="6" customHeight="1">
      <c r="B9" s="1"/>
      <c r="C9" s="1"/>
      <c r="D9" s="1"/>
      <c r="E9" s="1"/>
      <c r="F9" s="1"/>
      <c r="G9" s="1"/>
    </row>
    <row r="10" spans="2:9" ht="15.6">
      <c r="B10" s="51" t="s">
        <v>42</v>
      </c>
      <c r="C10" s="52"/>
      <c r="D10" s="52"/>
      <c r="E10" s="52"/>
      <c r="F10" s="52"/>
      <c r="G10" s="52"/>
    </row>
    <row r="11" spans="2:9" ht="14.4" customHeight="1">
      <c r="B11" s="56" t="s">
        <v>2</v>
      </c>
      <c r="C11" s="55" t="s">
        <v>14</v>
      </c>
      <c r="D11" s="55" t="s">
        <v>20</v>
      </c>
      <c r="E11" s="55" t="s">
        <v>21</v>
      </c>
      <c r="F11" s="55" t="s">
        <v>22</v>
      </c>
      <c r="G11" s="55" t="s">
        <v>41</v>
      </c>
    </row>
    <row r="12" spans="2:9">
      <c r="B12" s="56"/>
      <c r="C12" s="56"/>
      <c r="D12" s="56"/>
      <c r="E12" s="56"/>
      <c r="F12" s="56"/>
      <c r="G12" s="56"/>
    </row>
    <row r="13" spans="2:9">
      <c r="B13" s="18">
        <v>1</v>
      </c>
      <c r="C13" s="40"/>
      <c r="D13" s="34"/>
      <c r="E13" s="34"/>
      <c r="F13" s="40"/>
      <c r="G13" s="40"/>
    </row>
    <row r="14" spans="2:9">
      <c r="B14" s="18">
        <v>2</v>
      </c>
      <c r="C14" s="40"/>
      <c r="D14" s="34"/>
      <c r="E14" s="34"/>
      <c r="F14" s="40"/>
      <c r="G14" s="40"/>
    </row>
    <row r="15" spans="2:9">
      <c r="B15" s="18">
        <v>3</v>
      </c>
      <c r="C15" s="40"/>
      <c r="D15" s="34"/>
      <c r="E15" s="34"/>
      <c r="F15" s="40"/>
      <c r="G15" s="40"/>
    </row>
    <row r="16" spans="2:9">
      <c r="B16" s="18">
        <v>4</v>
      </c>
      <c r="C16" s="40"/>
      <c r="D16" s="34"/>
      <c r="E16" s="34"/>
      <c r="F16" s="40"/>
      <c r="G16" s="40"/>
    </row>
    <row r="17" spans="2:7">
      <c r="B17" s="18">
        <v>5</v>
      </c>
      <c r="C17" s="40"/>
      <c r="D17" s="34"/>
      <c r="E17" s="34"/>
      <c r="F17" s="40"/>
      <c r="G17" s="40"/>
    </row>
    <row r="18" spans="2:7">
      <c r="B18" s="18">
        <v>6</v>
      </c>
      <c r="C18" s="40"/>
      <c r="D18" s="34"/>
      <c r="E18" s="34"/>
      <c r="F18" s="40"/>
      <c r="G18" s="40"/>
    </row>
    <row r="19" spans="2:7">
      <c r="B19" s="18">
        <v>7</v>
      </c>
      <c r="C19" s="40"/>
      <c r="D19" s="34"/>
      <c r="E19" s="34"/>
      <c r="F19" s="40"/>
      <c r="G19" s="40"/>
    </row>
    <row r="20" spans="2:7">
      <c r="B20" s="18">
        <v>8</v>
      </c>
      <c r="C20" s="40"/>
      <c r="D20" s="34"/>
      <c r="E20" s="34"/>
      <c r="F20" s="40"/>
      <c r="G20" s="40"/>
    </row>
    <row r="21" spans="2:7">
      <c r="B21" s="18">
        <v>9</v>
      </c>
      <c r="C21" s="40"/>
      <c r="D21" s="34"/>
      <c r="E21" s="34"/>
      <c r="F21" s="40"/>
      <c r="G21" s="40"/>
    </row>
    <row r="22" spans="2:7">
      <c r="B22" s="18">
        <v>10</v>
      </c>
      <c r="C22" s="40"/>
      <c r="D22" s="34"/>
      <c r="E22" s="34"/>
      <c r="F22" s="40"/>
      <c r="G22" s="42"/>
    </row>
    <row r="24" spans="2:7">
      <c r="D24" s="50" t="s">
        <v>29</v>
      </c>
      <c r="E24" s="50"/>
      <c r="F24" s="50"/>
      <c r="G24" s="15"/>
    </row>
    <row r="25" spans="2:7" ht="23.1" customHeight="1">
      <c r="D25" s="50"/>
      <c r="E25" s="50"/>
      <c r="F25" s="50"/>
      <c r="G25" s="15"/>
    </row>
    <row r="26" spans="2:7">
      <c r="D26" s="50"/>
      <c r="E26" s="50"/>
      <c r="F26" s="50"/>
      <c r="G26" s="15"/>
    </row>
  </sheetData>
  <sheetProtection algorithmName="SHA-512" hashValue="DERrjyfa2azW+mOqNoq45w5HdphvfSChy0FQIu+cBvFi3gwNPBuxpRfQaAZCtcJqsxakcBSUybz90ehO18aSFA==" saltValue="jWtvYFJKf8aZpStUY6m+QA==" spinCount="100000" sheet="1" objects="1" scenarios="1"/>
  <mergeCells count="14">
    <mergeCell ref="B1:G2"/>
    <mergeCell ref="D24:F26"/>
    <mergeCell ref="B10:G10"/>
    <mergeCell ref="F7:G7"/>
    <mergeCell ref="C7:D7"/>
    <mergeCell ref="G11:G12"/>
    <mergeCell ref="B6:G6"/>
    <mergeCell ref="D11:D12"/>
    <mergeCell ref="E11:E12"/>
    <mergeCell ref="F11:F12"/>
    <mergeCell ref="B11:B12"/>
    <mergeCell ref="C11:C12"/>
    <mergeCell ref="B3:G5"/>
    <mergeCell ref="C8:G8"/>
  </mergeCells>
  <conditionalFormatting sqref="D13:E22">
    <cfRule type="cellIs" dxfId="4" priority="1" operator="equal">
      <formula>"X"</formula>
    </cfRule>
  </conditionalFormatting>
  <dataValidations count="1">
    <dataValidation type="custom" allowBlank="1" showInputMessage="1" showErrorMessage="1" prompt="SOLO &quot;X&quot; MAYUSCULA" sqref="D13:E22" xr:uid="{00000000-0002-0000-0200-000000000000}">
      <formula1>EXACT(D13:E22,"X")</formula1>
    </dataValidation>
  </dataValidations>
  <printOptions horizontalCentered="1"/>
  <pageMargins left="0.23622047244094491" right="0.11811023622047245" top="0.19685039370078741"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55"/>
  <sheetViews>
    <sheetView showGridLines="0" tabSelected="1" topLeftCell="A32" zoomScale="80" zoomScaleNormal="80" workbookViewId="0">
      <selection activeCell="M47" sqref="M47:N47"/>
    </sheetView>
  </sheetViews>
  <sheetFormatPr baseColWidth="10" defaultColWidth="11.44140625" defaultRowHeight="13.8"/>
  <cols>
    <col min="1" max="1" width="11.44140625" style="1"/>
    <col min="2" max="2" width="5.33203125" style="1" customWidth="1"/>
    <col min="3" max="3" width="49.33203125" style="1" customWidth="1"/>
    <col min="4" max="4" width="13.88671875" style="1" customWidth="1"/>
    <col min="5" max="5" width="15" style="1" customWidth="1"/>
    <col min="6" max="6" width="13.109375" style="1" customWidth="1"/>
    <col min="7" max="7" width="7.88671875" style="1" customWidth="1"/>
    <col min="8" max="8" width="15" style="1" bestFit="1" customWidth="1"/>
    <col min="9" max="10" width="9.109375" style="1" customWidth="1"/>
    <col min="11" max="11" width="10.5546875" style="1" customWidth="1"/>
    <col min="12" max="13" width="9" style="1" customWidth="1"/>
    <col min="14" max="14" width="11" style="1" customWidth="1"/>
    <col min="15" max="15" width="5.88671875" style="9" customWidth="1"/>
    <col min="16" max="16" width="3.109375" style="9" customWidth="1"/>
    <col min="17" max="18" width="11.44140625" style="9"/>
    <col min="19" max="16384" width="11.44140625" style="1"/>
  </cols>
  <sheetData>
    <row r="1" spans="2:21" ht="15" customHeight="1">
      <c r="B1" s="49" t="s">
        <v>0</v>
      </c>
      <c r="C1" s="49"/>
      <c r="D1" s="49"/>
      <c r="E1" s="49"/>
      <c r="F1" s="49"/>
      <c r="G1" s="49"/>
      <c r="H1" s="49"/>
      <c r="I1" s="49"/>
      <c r="J1" s="49"/>
      <c r="K1" s="49"/>
      <c r="L1" s="49"/>
      <c r="M1" s="49"/>
      <c r="N1" s="49"/>
    </row>
    <row r="2" spans="2:21" ht="15" customHeight="1">
      <c r="B2" s="49"/>
      <c r="C2" s="49"/>
      <c r="D2" s="49"/>
      <c r="E2" s="49"/>
      <c r="F2" s="49"/>
      <c r="G2" s="49"/>
      <c r="H2" s="49"/>
      <c r="I2" s="49"/>
      <c r="J2" s="49"/>
      <c r="K2" s="49"/>
      <c r="L2" s="49"/>
      <c r="M2" s="49"/>
      <c r="N2" s="49"/>
      <c r="O2" s="7"/>
      <c r="P2" s="7"/>
      <c r="Q2" s="7"/>
      <c r="R2" s="7"/>
    </row>
    <row r="3" spans="2:21" ht="15" customHeight="1">
      <c r="B3" s="49"/>
      <c r="C3" s="49"/>
      <c r="D3" s="49"/>
      <c r="E3" s="49"/>
      <c r="F3" s="49"/>
      <c r="G3" s="49"/>
      <c r="H3" s="49"/>
      <c r="I3" s="49"/>
      <c r="J3" s="49"/>
      <c r="K3" s="49"/>
      <c r="L3" s="49"/>
      <c r="M3" s="49"/>
      <c r="N3" s="49"/>
      <c r="O3" s="7"/>
      <c r="P3" s="7"/>
      <c r="Q3" s="7"/>
      <c r="R3" s="7"/>
    </row>
    <row r="4" spans="2:21" ht="15" customHeight="1">
      <c r="B4" s="106" t="s">
        <v>27</v>
      </c>
      <c r="C4" s="106"/>
      <c r="D4" s="106"/>
      <c r="E4" s="106"/>
      <c r="F4" s="106"/>
      <c r="G4" s="106"/>
      <c r="H4" s="106"/>
      <c r="I4" s="106"/>
      <c r="J4" s="106"/>
      <c r="K4" s="106"/>
      <c r="L4" s="106"/>
      <c r="M4" s="106"/>
      <c r="N4" s="106"/>
      <c r="O4" s="7"/>
      <c r="P4" s="7"/>
      <c r="Q4" s="7"/>
      <c r="R4" s="7"/>
    </row>
    <row r="5" spans="2:21" ht="15" customHeight="1">
      <c r="B5" s="106"/>
      <c r="C5" s="106"/>
      <c r="D5" s="106"/>
      <c r="E5" s="106"/>
      <c r="F5" s="106"/>
      <c r="G5" s="106"/>
      <c r="H5" s="106"/>
      <c r="I5" s="106"/>
      <c r="J5" s="106"/>
      <c r="K5" s="106"/>
      <c r="L5" s="106"/>
      <c r="M5" s="106"/>
      <c r="N5" s="106"/>
      <c r="O5" s="8"/>
      <c r="P5" s="8"/>
      <c r="Q5" s="8"/>
      <c r="R5" s="8"/>
    </row>
    <row r="6" spans="2:21" ht="15" customHeight="1">
      <c r="B6" s="106"/>
      <c r="C6" s="106"/>
      <c r="D6" s="106"/>
      <c r="E6" s="106"/>
      <c r="F6" s="106"/>
      <c r="G6" s="106"/>
      <c r="H6" s="106"/>
      <c r="I6" s="106"/>
      <c r="J6" s="106"/>
      <c r="K6" s="106"/>
      <c r="L6" s="106"/>
      <c r="M6" s="106"/>
      <c r="N6" s="106"/>
      <c r="O6" s="8"/>
      <c r="P6" s="8"/>
      <c r="Q6" s="8"/>
      <c r="R6" s="8"/>
    </row>
    <row r="7" spans="2:21" ht="184.2" customHeight="1">
      <c r="B7" s="100" t="s">
        <v>69</v>
      </c>
      <c r="C7" s="100"/>
      <c r="D7" s="100"/>
      <c r="E7" s="100"/>
      <c r="F7" s="100"/>
      <c r="G7" s="100"/>
      <c r="H7" s="100"/>
      <c r="I7" s="100"/>
      <c r="J7" s="100"/>
      <c r="K7" s="100"/>
      <c r="L7" s="100"/>
      <c r="M7" s="100"/>
      <c r="N7" s="100"/>
      <c r="O7" s="10"/>
      <c r="P7" s="10"/>
      <c r="Q7" s="10"/>
      <c r="R7" s="10"/>
    </row>
    <row r="8" spans="2:21" ht="31.2" customHeight="1">
      <c r="B8" s="99" t="s">
        <v>28</v>
      </c>
      <c r="C8" s="99"/>
      <c r="D8" s="98">
        <f>+'ENTRENADORES -DELEGADOS'!C8</f>
        <v>0</v>
      </c>
      <c r="E8" s="98"/>
      <c r="F8" s="98"/>
      <c r="G8" s="98"/>
      <c r="H8" s="98"/>
      <c r="I8" s="98"/>
      <c r="J8" s="98"/>
      <c r="K8" s="98"/>
      <c r="L8" s="98"/>
      <c r="M8" s="98"/>
      <c r="N8" s="98"/>
      <c r="O8" s="10"/>
      <c r="P8" s="10"/>
      <c r="Q8" s="10"/>
      <c r="R8" s="10"/>
    </row>
    <row r="9" spans="2:21" ht="31.2" customHeight="1">
      <c r="B9" s="61" t="s">
        <v>66</v>
      </c>
      <c r="C9" s="61"/>
      <c r="D9" s="61"/>
      <c r="E9" s="61"/>
      <c r="F9" s="61"/>
      <c r="G9" s="61"/>
      <c r="H9" s="61"/>
      <c r="I9" s="61"/>
      <c r="J9" s="61"/>
      <c r="K9" s="62" t="s">
        <v>67</v>
      </c>
      <c r="L9" s="62"/>
      <c r="M9" s="62" t="s">
        <v>68</v>
      </c>
      <c r="N9" s="62"/>
      <c r="O9" s="47"/>
      <c r="P9" s="48"/>
      <c r="Q9" s="48"/>
      <c r="R9" s="48"/>
      <c r="S9" s="48"/>
      <c r="T9" s="48"/>
      <c r="U9" s="48"/>
    </row>
    <row r="10" spans="2:21" ht="43.8" customHeight="1">
      <c r="B10" s="61"/>
      <c r="C10" s="61"/>
      <c r="D10" s="61"/>
      <c r="E10" s="61"/>
      <c r="F10" s="61"/>
      <c r="G10" s="61"/>
      <c r="H10" s="61"/>
      <c r="I10" s="61"/>
      <c r="J10" s="61"/>
      <c r="K10" s="63"/>
      <c r="L10" s="63"/>
      <c r="M10" s="63"/>
      <c r="N10" s="63"/>
      <c r="O10" s="60"/>
      <c r="P10" s="60"/>
      <c r="Q10" s="60"/>
      <c r="R10" s="60"/>
      <c r="S10" s="60"/>
      <c r="T10" s="60"/>
      <c r="U10" s="60"/>
    </row>
    <row r="11" spans="2:21" ht="15.6">
      <c r="B11" s="101" t="s">
        <v>12</v>
      </c>
      <c r="C11" s="104"/>
      <c r="D11" s="104"/>
      <c r="E11" s="104"/>
      <c r="F11" s="104"/>
      <c r="G11" s="104"/>
      <c r="H11" s="105"/>
      <c r="I11" s="101" t="s">
        <v>13</v>
      </c>
      <c r="J11" s="102"/>
      <c r="K11" s="102"/>
      <c r="L11" s="102"/>
      <c r="M11" s="102"/>
      <c r="N11" s="103"/>
      <c r="O11" s="11"/>
      <c r="P11" s="12"/>
      <c r="Q11" s="12"/>
      <c r="R11" s="12"/>
    </row>
    <row r="12" spans="2:21" ht="33" customHeight="1">
      <c r="B12" s="76" t="s">
        <v>2</v>
      </c>
      <c r="C12" s="78" t="s">
        <v>14</v>
      </c>
      <c r="D12" s="78" t="s">
        <v>3</v>
      </c>
      <c r="E12" s="79" t="s">
        <v>4</v>
      </c>
      <c r="F12" s="80"/>
      <c r="G12" s="81"/>
      <c r="H12" s="78" t="s">
        <v>5</v>
      </c>
      <c r="I12" s="82" t="s">
        <v>15</v>
      </c>
      <c r="J12" s="83"/>
      <c r="K12" s="83"/>
      <c r="L12" s="83"/>
      <c r="M12" s="83"/>
      <c r="N12" s="84"/>
      <c r="O12" s="11"/>
      <c r="P12" s="12"/>
      <c r="Q12" s="12"/>
      <c r="R12" s="12"/>
    </row>
    <row r="13" spans="2:21" ht="26.25" customHeight="1">
      <c r="B13" s="77"/>
      <c r="C13" s="77"/>
      <c r="D13" s="97"/>
      <c r="E13" s="6" t="s">
        <v>6</v>
      </c>
      <c r="F13" s="17" t="s">
        <v>7</v>
      </c>
      <c r="G13" s="6" t="s">
        <v>8</v>
      </c>
      <c r="H13" s="77"/>
      <c r="I13" s="5" t="s">
        <v>9</v>
      </c>
      <c r="J13" s="6" t="s">
        <v>10</v>
      </c>
      <c r="K13" s="5" t="s">
        <v>16</v>
      </c>
      <c r="L13" s="6" t="s">
        <v>17</v>
      </c>
      <c r="M13" s="5" t="s">
        <v>11</v>
      </c>
      <c r="N13" s="6" t="s">
        <v>57</v>
      </c>
      <c r="O13" s="11"/>
      <c r="P13" s="75" t="s">
        <v>58</v>
      </c>
      <c r="Q13" s="75"/>
      <c r="R13" s="75"/>
    </row>
    <row r="14" spans="2:21" ht="15.6">
      <c r="B14" s="16">
        <v>1</v>
      </c>
      <c r="C14" s="33"/>
      <c r="D14" s="33"/>
      <c r="E14" s="33"/>
      <c r="F14" s="33"/>
      <c r="G14" s="33"/>
      <c r="H14" s="33"/>
      <c r="I14" s="34"/>
      <c r="J14" s="34"/>
      <c r="K14" s="34"/>
      <c r="L14" s="34"/>
      <c r="M14" s="34"/>
      <c r="N14" s="34"/>
      <c r="O14" s="43">
        <f>++COUNTIF(I14:N14,"X")</f>
        <v>0</v>
      </c>
      <c r="P14" s="75"/>
      <c r="Q14" s="75"/>
      <c r="R14" s="75"/>
      <c r="T14" s="45" t="b">
        <f>IF($K$10=1,SUM(O39))</f>
        <v>0</v>
      </c>
    </row>
    <row r="15" spans="2:21" ht="15.6">
      <c r="B15" s="16">
        <v>2</v>
      </c>
      <c r="C15" s="33"/>
      <c r="D15" s="33"/>
      <c r="E15" s="33"/>
      <c r="F15" s="33"/>
      <c r="G15" s="33"/>
      <c r="H15" s="33"/>
      <c r="I15" s="34"/>
      <c r="J15" s="34"/>
      <c r="K15" s="34"/>
      <c r="L15" s="34"/>
      <c r="M15" s="34"/>
      <c r="N15" s="34"/>
      <c r="O15" s="43">
        <f t="shared" ref="O15:O38" si="0">++COUNTIF(I15:N15,"X")</f>
        <v>0</v>
      </c>
      <c r="P15" s="75"/>
      <c r="Q15" s="75"/>
      <c r="R15" s="75"/>
      <c r="T15" s="45" t="b">
        <f>IF($M$10=1,SUM(O39))</f>
        <v>0</v>
      </c>
    </row>
    <row r="16" spans="2:21" ht="15.6">
      <c r="B16" s="16">
        <v>3</v>
      </c>
      <c r="C16" s="33"/>
      <c r="D16" s="33"/>
      <c r="E16" s="33"/>
      <c r="F16" s="33"/>
      <c r="G16" s="33"/>
      <c r="H16" s="33"/>
      <c r="I16" s="34"/>
      <c r="J16" s="34"/>
      <c r="K16" s="34"/>
      <c r="L16" s="34"/>
      <c r="M16" s="34"/>
      <c r="N16" s="34"/>
      <c r="O16" s="43">
        <f t="shared" si="0"/>
        <v>0</v>
      </c>
      <c r="P16" s="75"/>
      <c r="Q16" s="75"/>
      <c r="R16" s="75"/>
    </row>
    <row r="17" spans="2:18" ht="15.6">
      <c r="B17" s="16">
        <v>4</v>
      </c>
      <c r="C17" s="33"/>
      <c r="D17" s="33"/>
      <c r="E17" s="33"/>
      <c r="F17" s="33"/>
      <c r="G17" s="33"/>
      <c r="H17" s="33"/>
      <c r="I17" s="34"/>
      <c r="J17" s="34"/>
      <c r="K17" s="34"/>
      <c r="L17" s="34"/>
      <c r="M17" s="34"/>
      <c r="N17" s="34"/>
      <c r="O17" s="43">
        <f t="shared" si="0"/>
        <v>0</v>
      </c>
      <c r="P17" s="75"/>
      <c r="Q17" s="75"/>
      <c r="R17" s="75"/>
    </row>
    <row r="18" spans="2:18" ht="15.6">
      <c r="B18" s="16">
        <v>5</v>
      </c>
      <c r="C18" s="33"/>
      <c r="D18" s="33"/>
      <c r="E18" s="33"/>
      <c r="F18" s="33"/>
      <c r="G18" s="33"/>
      <c r="H18" s="33"/>
      <c r="I18" s="34"/>
      <c r="J18" s="34"/>
      <c r="K18" s="34"/>
      <c r="L18" s="34"/>
      <c r="M18" s="34"/>
      <c r="N18" s="34"/>
      <c r="O18" s="43">
        <f t="shared" si="0"/>
        <v>0</v>
      </c>
      <c r="P18" s="75"/>
      <c r="Q18" s="75"/>
      <c r="R18" s="75"/>
    </row>
    <row r="19" spans="2:18" ht="15.6">
      <c r="B19" s="16">
        <v>6</v>
      </c>
      <c r="C19" s="33"/>
      <c r="D19" s="33"/>
      <c r="E19" s="33"/>
      <c r="F19" s="33"/>
      <c r="G19" s="33"/>
      <c r="H19" s="33"/>
      <c r="I19" s="34"/>
      <c r="J19" s="34"/>
      <c r="K19" s="34"/>
      <c r="L19" s="34"/>
      <c r="M19" s="34"/>
      <c r="N19" s="34"/>
      <c r="O19" s="43">
        <f t="shared" si="0"/>
        <v>0</v>
      </c>
      <c r="P19" s="75"/>
      <c r="Q19" s="75"/>
      <c r="R19" s="75"/>
    </row>
    <row r="20" spans="2:18" ht="15.6">
      <c r="B20" s="16">
        <v>7</v>
      </c>
      <c r="C20" s="33"/>
      <c r="D20" s="33"/>
      <c r="E20" s="33"/>
      <c r="F20" s="33"/>
      <c r="G20" s="33"/>
      <c r="H20" s="33"/>
      <c r="I20" s="34"/>
      <c r="J20" s="34"/>
      <c r="K20" s="34"/>
      <c r="L20" s="34"/>
      <c r="M20" s="34"/>
      <c r="N20" s="34"/>
      <c r="O20" s="43">
        <f t="shared" si="0"/>
        <v>0</v>
      </c>
      <c r="P20" s="75"/>
      <c r="Q20" s="75"/>
      <c r="R20" s="75"/>
    </row>
    <row r="21" spans="2:18" ht="15.6">
      <c r="B21" s="16">
        <v>8</v>
      </c>
      <c r="C21" s="33"/>
      <c r="D21" s="33"/>
      <c r="E21" s="33"/>
      <c r="F21" s="33"/>
      <c r="G21" s="33"/>
      <c r="H21" s="33"/>
      <c r="I21" s="34"/>
      <c r="J21" s="34"/>
      <c r="K21" s="34"/>
      <c r="L21" s="34"/>
      <c r="M21" s="34"/>
      <c r="N21" s="34"/>
      <c r="O21" s="43">
        <f t="shared" si="0"/>
        <v>0</v>
      </c>
      <c r="P21" s="75"/>
      <c r="Q21" s="75"/>
      <c r="R21" s="75"/>
    </row>
    <row r="22" spans="2:18" ht="15.6">
      <c r="B22" s="16">
        <v>9</v>
      </c>
      <c r="C22" s="33"/>
      <c r="D22" s="33"/>
      <c r="E22" s="33"/>
      <c r="F22" s="33"/>
      <c r="G22" s="33"/>
      <c r="H22" s="33"/>
      <c r="I22" s="34"/>
      <c r="J22" s="34"/>
      <c r="K22" s="34"/>
      <c r="L22" s="34"/>
      <c r="M22" s="34"/>
      <c r="N22" s="34"/>
      <c r="O22" s="43">
        <f t="shared" si="0"/>
        <v>0</v>
      </c>
      <c r="P22" s="75"/>
      <c r="Q22" s="75"/>
      <c r="R22" s="75"/>
    </row>
    <row r="23" spans="2:18" ht="15.6">
      <c r="B23" s="16">
        <v>10</v>
      </c>
      <c r="C23" s="33"/>
      <c r="D23" s="33"/>
      <c r="E23" s="33"/>
      <c r="F23" s="33"/>
      <c r="G23" s="33"/>
      <c r="H23" s="33"/>
      <c r="I23" s="34"/>
      <c r="J23" s="34"/>
      <c r="K23" s="34"/>
      <c r="L23" s="34"/>
      <c r="M23" s="34"/>
      <c r="N23" s="34"/>
      <c r="O23" s="43">
        <f t="shared" si="0"/>
        <v>0</v>
      </c>
      <c r="P23" s="75"/>
      <c r="Q23" s="75"/>
      <c r="R23" s="75"/>
    </row>
    <row r="24" spans="2:18" ht="15.6">
      <c r="B24" s="16">
        <v>11</v>
      </c>
      <c r="C24" s="33"/>
      <c r="D24" s="33"/>
      <c r="E24" s="33"/>
      <c r="F24" s="33"/>
      <c r="G24" s="33"/>
      <c r="H24" s="33"/>
      <c r="I24" s="34"/>
      <c r="J24" s="34"/>
      <c r="K24" s="34"/>
      <c r="L24" s="34"/>
      <c r="M24" s="34"/>
      <c r="N24" s="34"/>
      <c r="O24" s="43">
        <f t="shared" si="0"/>
        <v>0</v>
      </c>
      <c r="P24" s="75"/>
      <c r="Q24" s="75"/>
      <c r="R24" s="75"/>
    </row>
    <row r="25" spans="2:18" ht="15.6">
      <c r="B25" s="16">
        <v>12</v>
      </c>
      <c r="C25" s="33"/>
      <c r="D25" s="33"/>
      <c r="E25" s="33"/>
      <c r="F25" s="33"/>
      <c r="G25" s="33"/>
      <c r="H25" s="33"/>
      <c r="I25" s="34"/>
      <c r="J25" s="34"/>
      <c r="K25" s="34"/>
      <c r="L25" s="34"/>
      <c r="M25" s="34"/>
      <c r="N25" s="34"/>
      <c r="O25" s="43">
        <f t="shared" si="0"/>
        <v>0</v>
      </c>
      <c r="P25" s="75"/>
      <c r="Q25" s="75"/>
      <c r="R25" s="75"/>
    </row>
    <row r="26" spans="2:18" ht="15.6">
      <c r="B26" s="16">
        <v>13</v>
      </c>
      <c r="C26" s="33"/>
      <c r="D26" s="33"/>
      <c r="E26" s="33"/>
      <c r="F26" s="33"/>
      <c r="G26" s="33"/>
      <c r="H26" s="33"/>
      <c r="I26" s="34"/>
      <c r="J26" s="34"/>
      <c r="K26" s="34"/>
      <c r="L26" s="34"/>
      <c r="M26" s="34"/>
      <c r="N26" s="34"/>
      <c r="O26" s="43">
        <f t="shared" si="0"/>
        <v>0</v>
      </c>
      <c r="P26" s="75"/>
      <c r="Q26" s="75"/>
      <c r="R26" s="75"/>
    </row>
    <row r="27" spans="2:18" ht="15.6">
      <c r="B27" s="16">
        <v>14</v>
      </c>
      <c r="C27" s="33"/>
      <c r="D27" s="33"/>
      <c r="E27" s="33"/>
      <c r="F27" s="33"/>
      <c r="G27" s="33"/>
      <c r="H27" s="33"/>
      <c r="I27" s="34"/>
      <c r="J27" s="34"/>
      <c r="K27" s="34"/>
      <c r="L27" s="34"/>
      <c r="M27" s="34"/>
      <c r="N27" s="34"/>
      <c r="O27" s="43">
        <f t="shared" si="0"/>
        <v>0</v>
      </c>
      <c r="P27" s="75"/>
      <c r="Q27" s="75"/>
      <c r="R27" s="75"/>
    </row>
    <row r="28" spans="2:18" ht="15.6">
      <c r="B28" s="16">
        <v>15</v>
      </c>
      <c r="C28" s="33"/>
      <c r="D28" s="33"/>
      <c r="E28" s="33"/>
      <c r="F28" s="33"/>
      <c r="G28" s="33"/>
      <c r="H28" s="33"/>
      <c r="I28" s="34"/>
      <c r="J28" s="34"/>
      <c r="K28" s="34"/>
      <c r="L28" s="34"/>
      <c r="M28" s="34"/>
      <c r="N28" s="34"/>
      <c r="O28" s="43">
        <f t="shared" si="0"/>
        <v>0</v>
      </c>
      <c r="P28" s="75"/>
      <c r="Q28" s="75"/>
      <c r="R28" s="75"/>
    </row>
    <row r="29" spans="2:18" ht="15.6">
      <c r="B29" s="16">
        <v>16</v>
      </c>
      <c r="C29" s="33"/>
      <c r="D29" s="33"/>
      <c r="E29" s="33"/>
      <c r="F29" s="33"/>
      <c r="G29" s="33"/>
      <c r="H29" s="33"/>
      <c r="I29" s="34"/>
      <c r="J29" s="34"/>
      <c r="K29" s="34"/>
      <c r="L29" s="34"/>
      <c r="M29" s="34"/>
      <c r="N29" s="34"/>
      <c r="O29" s="43">
        <f t="shared" si="0"/>
        <v>0</v>
      </c>
      <c r="P29" s="75"/>
      <c r="Q29" s="75"/>
      <c r="R29" s="75"/>
    </row>
    <row r="30" spans="2:18" ht="15.75" customHeight="1">
      <c r="B30" s="16">
        <v>17</v>
      </c>
      <c r="C30" s="33"/>
      <c r="D30" s="33"/>
      <c r="E30" s="33"/>
      <c r="F30" s="33"/>
      <c r="G30" s="33"/>
      <c r="H30" s="33"/>
      <c r="I30" s="34"/>
      <c r="J30" s="34"/>
      <c r="K30" s="34"/>
      <c r="L30" s="34"/>
      <c r="M30" s="34"/>
      <c r="N30" s="34"/>
      <c r="O30" s="43">
        <f t="shared" si="0"/>
        <v>0</v>
      </c>
      <c r="P30" s="75"/>
      <c r="Q30" s="75"/>
      <c r="R30" s="75"/>
    </row>
    <row r="31" spans="2:18" ht="16.5" customHeight="1">
      <c r="B31" s="16">
        <v>18</v>
      </c>
      <c r="C31" s="33"/>
      <c r="D31" s="33"/>
      <c r="E31" s="33"/>
      <c r="F31" s="33"/>
      <c r="G31" s="33"/>
      <c r="H31" s="33"/>
      <c r="I31" s="34"/>
      <c r="J31" s="34"/>
      <c r="K31" s="34"/>
      <c r="L31" s="34"/>
      <c r="M31" s="34"/>
      <c r="N31" s="34"/>
      <c r="O31" s="43">
        <f t="shared" si="0"/>
        <v>0</v>
      </c>
      <c r="P31" s="75"/>
      <c r="Q31" s="75"/>
      <c r="R31" s="75"/>
    </row>
    <row r="32" spans="2:18" ht="15.6">
      <c r="B32" s="16">
        <v>19</v>
      </c>
      <c r="C32" s="33"/>
      <c r="D32" s="33"/>
      <c r="E32" s="33"/>
      <c r="F32" s="33"/>
      <c r="G32" s="33"/>
      <c r="H32" s="33"/>
      <c r="I32" s="34"/>
      <c r="J32" s="34"/>
      <c r="K32" s="34"/>
      <c r="L32" s="34"/>
      <c r="M32" s="34"/>
      <c r="N32" s="34"/>
      <c r="O32" s="43">
        <f t="shared" si="0"/>
        <v>0</v>
      </c>
      <c r="P32" s="75"/>
      <c r="Q32" s="75"/>
      <c r="R32" s="75"/>
    </row>
    <row r="33" spans="2:18" ht="15.75" customHeight="1">
      <c r="B33" s="16">
        <v>20</v>
      </c>
      <c r="C33" s="33"/>
      <c r="D33" s="33"/>
      <c r="E33" s="33"/>
      <c r="F33" s="33"/>
      <c r="G33" s="33"/>
      <c r="H33" s="33"/>
      <c r="I33" s="34"/>
      <c r="J33" s="34"/>
      <c r="K33" s="34"/>
      <c r="L33" s="34"/>
      <c r="M33" s="34"/>
      <c r="N33" s="34"/>
      <c r="O33" s="43">
        <f t="shared" si="0"/>
        <v>0</v>
      </c>
      <c r="P33" s="75"/>
      <c r="Q33" s="75"/>
      <c r="R33" s="75"/>
    </row>
    <row r="34" spans="2:18" ht="15.6">
      <c r="B34" s="16">
        <v>21</v>
      </c>
      <c r="C34" s="33"/>
      <c r="D34" s="33"/>
      <c r="E34" s="33"/>
      <c r="F34" s="33"/>
      <c r="G34" s="33"/>
      <c r="H34" s="33"/>
      <c r="I34" s="34"/>
      <c r="J34" s="34"/>
      <c r="K34" s="34"/>
      <c r="L34" s="34"/>
      <c r="M34" s="34"/>
      <c r="N34" s="34"/>
      <c r="O34" s="43">
        <f t="shared" si="0"/>
        <v>0</v>
      </c>
      <c r="P34" s="75"/>
      <c r="Q34" s="75"/>
      <c r="R34" s="75"/>
    </row>
    <row r="35" spans="2:18" ht="15.6">
      <c r="B35" s="16">
        <v>22</v>
      </c>
      <c r="C35" s="33"/>
      <c r="D35" s="33"/>
      <c r="E35" s="33"/>
      <c r="F35" s="33"/>
      <c r="G35" s="33"/>
      <c r="H35" s="33"/>
      <c r="I35" s="34"/>
      <c r="J35" s="34"/>
      <c r="K35" s="34"/>
      <c r="L35" s="34"/>
      <c r="M35" s="34"/>
      <c r="N35" s="34"/>
      <c r="O35" s="43">
        <f t="shared" si="0"/>
        <v>0</v>
      </c>
      <c r="P35" s="75"/>
      <c r="Q35" s="75"/>
      <c r="R35" s="75"/>
    </row>
    <row r="36" spans="2:18" ht="15.6">
      <c r="B36" s="16">
        <v>23</v>
      </c>
      <c r="C36" s="33"/>
      <c r="D36" s="33"/>
      <c r="E36" s="33"/>
      <c r="F36" s="33"/>
      <c r="G36" s="33"/>
      <c r="H36" s="33"/>
      <c r="I36" s="34"/>
      <c r="J36" s="34"/>
      <c r="K36" s="34"/>
      <c r="L36" s="34"/>
      <c r="M36" s="34"/>
      <c r="N36" s="34"/>
      <c r="O36" s="43">
        <f t="shared" si="0"/>
        <v>0</v>
      </c>
      <c r="P36" s="75"/>
      <c r="Q36" s="75"/>
      <c r="R36" s="75"/>
    </row>
    <row r="37" spans="2:18" ht="15.6">
      <c r="B37" s="16">
        <v>24</v>
      </c>
      <c r="C37" s="33"/>
      <c r="D37" s="33"/>
      <c r="E37" s="33"/>
      <c r="F37" s="33"/>
      <c r="G37" s="33"/>
      <c r="H37" s="33"/>
      <c r="I37" s="34"/>
      <c r="J37" s="34"/>
      <c r="K37" s="34"/>
      <c r="L37" s="34"/>
      <c r="M37" s="34"/>
      <c r="N37" s="34"/>
      <c r="O37" s="43">
        <f t="shared" si="0"/>
        <v>0</v>
      </c>
      <c r="P37" s="75"/>
      <c r="Q37" s="75"/>
      <c r="R37" s="75"/>
    </row>
    <row r="38" spans="2:18" ht="15.6">
      <c r="B38" s="16">
        <v>25</v>
      </c>
      <c r="C38" s="33"/>
      <c r="D38" s="33"/>
      <c r="E38" s="33"/>
      <c r="F38" s="33"/>
      <c r="G38" s="33"/>
      <c r="H38" s="33"/>
      <c r="I38" s="34"/>
      <c r="J38" s="34"/>
      <c r="K38" s="34"/>
      <c r="L38" s="34"/>
      <c r="M38" s="34"/>
      <c r="N38" s="34"/>
      <c r="O38" s="43">
        <f t="shared" si="0"/>
        <v>0</v>
      </c>
      <c r="P38" s="75"/>
      <c r="Q38" s="75"/>
      <c r="R38" s="75"/>
    </row>
    <row r="39" spans="2:18" ht="37.200000000000003" customHeight="1">
      <c r="B39" s="35"/>
      <c r="C39" s="36"/>
      <c r="D39" s="36"/>
      <c r="E39" s="36"/>
      <c r="F39" s="36"/>
      <c r="G39" s="36"/>
      <c r="H39" s="36"/>
      <c r="I39" s="37"/>
      <c r="J39" s="37"/>
      <c r="K39" s="37"/>
      <c r="L39" s="107" t="s">
        <v>59</v>
      </c>
      <c r="M39" s="107"/>
      <c r="N39" s="107"/>
      <c r="O39" s="46">
        <f>+SUM(O14:O38)</f>
        <v>0</v>
      </c>
      <c r="P39" s="44">
        <f>+SUM(P14:P38)</f>
        <v>0</v>
      </c>
    </row>
    <row r="40" spans="2:18" ht="36" customHeight="1">
      <c r="B40" s="74" t="s">
        <v>50</v>
      </c>
      <c r="C40" s="74"/>
      <c r="D40" s="74"/>
      <c r="E40" s="74"/>
      <c r="F40" s="74"/>
      <c r="G40" s="74"/>
      <c r="H40" s="74"/>
      <c r="I40" s="69" t="s">
        <v>51</v>
      </c>
      <c r="J40" s="69"/>
      <c r="K40" s="69" t="s">
        <v>52</v>
      </c>
      <c r="L40" s="69"/>
      <c r="M40" s="69" t="s">
        <v>53</v>
      </c>
      <c r="N40" s="69"/>
      <c r="O40" s="1"/>
      <c r="P40" s="1"/>
      <c r="Q40" s="1"/>
      <c r="R40" s="1"/>
    </row>
    <row r="41" spans="2:18" ht="31.8" customHeight="1">
      <c r="B41" s="72" t="s">
        <v>60</v>
      </c>
      <c r="C41" s="72"/>
      <c r="D41" s="72"/>
      <c r="E41" s="72"/>
      <c r="F41" s="72"/>
      <c r="G41" s="72"/>
      <c r="H41" s="72"/>
      <c r="I41" s="73">
        <v>80</v>
      </c>
      <c r="J41" s="73"/>
      <c r="K41" s="71">
        <f>+K10</f>
        <v>0</v>
      </c>
      <c r="L41" s="71"/>
      <c r="M41" s="70">
        <f>I41*K41</f>
        <v>0</v>
      </c>
      <c r="N41" s="70"/>
      <c r="O41" s="1"/>
      <c r="P41" s="1"/>
      <c r="Q41" s="1"/>
      <c r="R41" s="1"/>
    </row>
    <row r="42" spans="2:18" ht="31.8" customHeight="1">
      <c r="B42" s="72" t="s">
        <v>61</v>
      </c>
      <c r="C42" s="72"/>
      <c r="D42" s="72"/>
      <c r="E42" s="72"/>
      <c r="F42" s="72"/>
      <c r="G42" s="72"/>
      <c r="H42" s="72"/>
      <c r="I42" s="73">
        <v>120</v>
      </c>
      <c r="J42" s="73"/>
      <c r="K42" s="71">
        <f>+M10</f>
        <v>0</v>
      </c>
      <c r="L42" s="71"/>
      <c r="M42" s="70">
        <f>I42*K42</f>
        <v>0</v>
      </c>
      <c r="N42" s="70"/>
      <c r="O42" s="1"/>
      <c r="P42" s="1"/>
      <c r="Q42" s="1"/>
      <c r="R42" s="1"/>
    </row>
    <row r="43" spans="2:18" ht="31.8" customHeight="1">
      <c r="B43" s="72" t="s">
        <v>62</v>
      </c>
      <c r="C43" s="72"/>
      <c r="D43" s="72"/>
      <c r="E43" s="72"/>
      <c r="F43" s="72"/>
      <c r="G43" s="72"/>
      <c r="H43" s="72"/>
      <c r="I43" s="73">
        <v>50</v>
      </c>
      <c r="J43" s="73"/>
      <c r="K43" s="71" t="b">
        <f>T14</f>
        <v>0</v>
      </c>
      <c r="L43" s="71"/>
      <c r="M43" s="70">
        <f t="shared" ref="M43:M46" si="1">I43*K43</f>
        <v>0</v>
      </c>
      <c r="N43" s="70"/>
      <c r="O43" s="1"/>
      <c r="P43" s="1"/>
      <c r="Q43" s="1"/>
      <c r="R43" s="1"/>
    </row>
    <row r="44" spans="2:18" ht="31.8" customHeight="1">
      <c r="B44" s="72" t="s">
        <v>63</v>
      </c>
      <c r="C44" s="72"/>
      <c r="D44" s="72"/>
      <c r="E44" s="72"/>
      <c r="F44" s="72"/>
      <c r="G44" s="72"/>
      <c r="H44" s="72"/>
      <c r="I44" s="73">
        <v>70</v>
      </c>
      <c r="J44" s="73"/>
      <c r="K44" s="71" t="b">
        <f>T15</f>
        <v>0</v>
      </c>
      <c r="L44" s="71"/>
      <c r="M44" s="70">
        <f t="shared" si="1"/>
        <v>0</v>
      </c>
      <c r="N44" s="70"/>
      <c r="O44" s="1"/>
      <c r="P44" s="1"/>
      <c r="Q44" s="1"/>
      <c r="R44" s="1"/>
    </row>
    <row r="45" spans="2:18" ht="31.8" customHeight="1">
      <c r="B45" s="72" t="s">
        <v>64</v>
      </c>
      <c r="C45" s="72"/>
      <c r="D45" s="72"/>
      <c r="E45" s="72"/>
      <c r="F45" s="72"/>
      <c r="G45" s="72"/>
      <c r="H45" s="72"/>
      <c r="I45" s="73">
        <v>50</v>
      </c>
      <c r="J45" s="73"/>
      <c r="K45" s="68"/>
      <c r="L45" s="68"/>
      <c r="M45" s="70">
        <f t="shared" si="1"/>
        <v>0</v>
      </c>
      <c r="N45" s="70"/>
      <c r="O45" s="1"/>
      <c r="P45" s="1"/>
      <c r="Q45" s="1"/>
      <c r="R45" s="1"/>
    </row>
    <row r="46" spans="2:18" ht="31.8" customHeight="1">
      <c r="B46" s="72" t="s">
        <v>65</v>
      </c>
      <c r="C46" s="72"/>
      <c r="D46" s="72"/>
      <c r="E46" s="72"/>
      <c r="F46" s="72"/>
      <c r="G46" s="72"/>
      <c r="H46" s="72"/>
      <c r="I46" s="73">
        <v>70</v>
      </c>
      <c r="J46" s="73"/>
      <c r="K46" s="68"/>
      <c r="L46" s="68"/>
      <c r="M46" s="70">
        <f t="shared" si="1"/>
        <v>0</v>
      </c>
      <c r="N46" s="70"/>
      <c r="O46" s="1"/>
      <c r="P46" s="1"/>
      <c r="Q46" s="1"/>
      <c r="R46" s="1"/>
    </row>
    <row r="47" spans="2:18" ht="31.8" customHeight="1">
      <c r="B47" s="65" t="s">
        <v>54</v>
      </c>
      <c r="C47" s="66"/>
      <c r="D47" s="66"/>
      <c r="E47" s="66"/>
      <c r="F47" s="66"/>
      <c r="G47" s="66"/>
      <c r="H47" s="66"/>
      <c r="I47" s="66"/>
      <c r="J47" s="66"/>
      <c r="K47" s="66"/>
      <c r="L47" s="67"/>
      <c r="M47" s="64">
        <f>+SUM(M41:M46)</f>
        <v>0</v>
      </c>
      <c r="N47" s="64"/>
      <c r="O47" s="37"/>
      <c r="P47" s="37"/>
      <c r="Q47" s="37"/>
      <c r="R47" s="37"/>
    </row>
    <row r="48" spans="2:18">
      <c r="B48" s="35"/>
      <c r="C48" s="36"/>
      <c r="D48" s="36"/>
      <c r="E48" s="36"/>
      <c r="F48" s="36"/>
      <c r="G48" s="36"/>
      <c r="H48" s="36"/>
      <c r="I48" s="37"/>
      <c r="J48" s="37"/>
      <c r="K48" s="37"/>
      <c r="L48" s="37"/>
      <c r="M48" s="37"/>
      <c r="N48" s="37"/>
    </row>
    <row r="50" spans="2:14" ht="14.4" customHeight="1">
      <c r="B50" s="88" t="s">
        <v>25</v>
      </c>
      <c r="C50" s="89"/>
      <c r="D50" s="89"/>
      <c r="E50" s="90"/>
      <c r="F50" s="88" t="s">
        <v>26</v>
      </c>
      <c r="G50" s="89"/>
      <c r="H50" s="89"/>
      <c r="I50" s="89"/>
      <c r="J50" s="89"/>
      <c r="K50" s="89"/>
      <c r="L50" s="89"/>
      <c r="M50" s="89"/>
      <c r="N50" s="90"/>
    </row>
    <row r="51" spans="2:14" ht="14.25" customHeight="1">
      <c r="B51" s="91"/>
      <c r="C51" s="92"/>
      <c r="D51" s="92"/>
      <c r="E51" s="93"/>
      <c r="F51" s="91"/>
      <c r="G51" s="92"/>
      <c r="H51" s="92"/>
      <c r="I51" s="92"/>
      <c r="J51" s="92"/>
      <c r="K51" s="92"/>
      <c r="L51" s="92"/>
      <c r="M51" s="92"/>
      <c r="N51" s="93"/>
    </row>
    <row r="52" spans="2:14" ht="46.2" customHeight="1">
      <c r="B52" s="94"/>
      <c r="C52" s="95"/>
      <c r="D52" s="95"/>
      <c r="E52" s="96"/>
      <c r="F52" s="94"/>
      <c r="G52" s="95"/>
      <c r="H52" s="95"/>
      <c r="I52" s="95"/>
      <c r="J52" s="95"/>
      <c r="K52" s="95"/>
      <c r="L52" s="95"/>
      <c r="M52" s="95"/>
      <c r="N52" s="96"/>
    </row>
    <row r="53" spans="2:14" ht="14.25" customHeight="1"/>
    <row r="54" spans="2:14" ht="33" hidden="1" customHeight="1" thickBot="1">
      <c r="B54" s="85" t="s">
        <v>35</v>
      </c>
      <c r="C54" s="86"/>
      <c r="D54" s="86"/>
      <c r="E54" s="86"/>
      <c r="F54" s="86"/>
      <c r="G54" s="86"/>
      <c r="H54" s="86"/>
      <c r="I54" s="86"/>
      <c r="J54" s="86"/>
      <c r="K54" s="86"/>
      <c r="L54" s="86"/>
      <c r="M54" s="86"/>
      <c r="N54" s="87"/>
    </row>
    <row r="55" spans="2:14">
      <c r="K55" s="2"/>
    </row>
  </sheetData>
  <sheetProtection algorithmName="SHA-512" hashValue="+U7BG330LRV6/W61fSqA085d9QeF4+JIM9mSFRSyEFyWWlidYH4NJRwDg5msKrmDktKeeFYqhsf09c+vMyE7NQ==" saltValue="Ip0BOoafpk0G+ZN2j8UyPg==" spinCount="100000" sheet="1" objects="1" scenarios="1"/>
  <mergeCells count="54">
    <mergeCell ref="B54:N54"/>
    <mergeCell ref="B50:E52"/>
    <mergeCell ref="F50:N52"/>
    <mergeCell ref="D12:D13"/>
    <mergeCell ref="B1:N3"/>
    <mergeCell ref="D8:N8"/>
    <mergeCell ref="B8:C8"/>
    <mergeCell ref="B7:N7"/>
    <mergeCell ref="I11:N11"/>
    <mergeCell ref="B11:H11"/>
    <mergeCell ref="B4:N6"/>
    <mergeCell ref="L39:N39"/>
    <mergeCell ref="B41:H41"/>
    <mergeCell ref="P13:R38"/>
    <mergeCell ref="B12:B13"/>
    <mergeCell ref="C12:C13"/>
    <mergeCell ref="E12:G12"/>
    <mergeCell ref="H12:H13"/>
    <mergeCell ref="I12:N12"/>
    <mergeCell ref="B46:H46"/>
    <mergeCell ref="I40:J40"/>
    <mergeCell ref="I41:J41"/>
    <mergeCell ref="I42:J42"/>
    <mergeCell ref="I43:J43"/>
    <mergeCell ref="I44:J44"/>
    <mergeCell ref="I45:J45"/>
    <mergeCell ref="I46:J46"/>
    <mergeCell ref="B42:H42"/>
    <mergeCell ref="B40:H40"/>
    <mergeCell ref="B43:H43"/>
    <mergeCell ref="B44:H44"/>
    <mergeCell ref="B45:H45"/>
    <mergeCell ref="M47:N47"/>
    <mergeCell ref="B47:L47"/>
    <mergeCell ref="K45:L45"/>
    <mergeCell ref="K46:L46"/>
    <mergeCell ref="M40:N40"/>
    <mergeCell ref="M41:N41"/>
    <mergeCell ref="M42:N42"/>
    <mergeCell ref="M43:N43"/>
    <mergeCell ref="M44:N44"/>
    <mergeCell ref="M45:N45"/>
    <mergeCell ref="M46:N46"/>
    <mergeCell ref="K40:L40"/>
    <mergeCell ref="K41:L41"/>
    <mergeCell ref="K42:L42"/>
    <mergeCell ref="K43:L43"/>
    <mergeCell ref="K44:L44"/>
    <mergeCell ref="O10:U10"/>
    <mergeCell ref="B9:J10"/>
    <mergeCell ref="K9:L9"/>
    <mergeCell ref="M9:N9"/>
    <mergeCell ref="K10:L10"/>
    <mergeCell ref="M10:N10"/>
  </mergeCells>
  <conditionalFormatting sqref="I14:N38 M47 I48:N48 I39:L39 O47:R47">
    <cfRule type="cellIs" dxfId="3" priority="3" operator="equal">
      <formula>"X"</formula>
    </cfRule>
  </conditionalFormatting>
  <dataValidations count="7">
    <dataValidation type="whole" allowBlank="1" showInputMessage="1" showErrorMessage="1" sqref="E14:E39 E48" xr:uid="{00000000-0002-0000-0000-000000000000}">
      <formula1>1</formula1>
      <formula2>31</formula2>
    </dataValidation>
    <dataValidation type="whole" allowBlank="1" showInputMessage="1" showErrorMessage="1" sqref="F14:F39 F48" xr:uid="{00000000-0002-0000-0000-000001000000}">
      <formula1>1</formula1>
      <formula2>12</formula2>
    </dataValidation>
    <dataValidation type="list" allowBlank="1" showInputMessage="1" showErrorMessage="1" sqref="D48 D39" xr:uid="{00000000-0002-0000-0000-000002000000}">
      <formula1>#REF!</formula1>
    </dataValidation>
    <dataValidation type="custom" allowBlank="1" showInputMessage="1" showErrorMessage="1" prompt="SOLO &quot;X&quot; MAYUSCULA" sqref="N14:N20" xr:uid="{00000000-0002-0000-0000-000004000000}">
      <formula1>EXACT(N14:R38,"X")</formula1>
    </dataValidation>
    <dataValidation type="custom" allowBlank="1" showInputMessage="1" showErrorMessage="1" prompt="SOLO &quot;X&quot; MAYUSCULA" sqref="N21:N38" xr:uid="{00000000-0002-0000-0000-000006000000}">
      <formula1>EXACT(N21:R47,"X")</formula1>
    </dataValidation>
    <dataValidation type="custom" allowBlank="1" showInputMessage="1" showErrorMessage="1" prompt="SOLO &quot;X&quot; MAYUSCULA" sqref="I14:M20" xr:uid="{00000000-0002-0000-0000-000003000000}">
      <formula1>EXACT(I14:N38,"X")</formula1>
    </dataValidation>
    <dataValidation type="custom" allowBlank="1" showInputMessage="1" showErrorMessage="1" prompt="SOLO &quot;X&quot; MAYUSCULA" sqref="I21:M38" xr:uid="{00000000-0002-0000-0000-000005000000}">
      <formula1>EXACT(I21:N47,"X")</formula1>
    </dataValidation>
  </dataValidations>
  <printOptions horizontalCentered="1"/>
  <pageMargins left="0.11811023622047245" right="3.937007874015748E-2" top="0.23622047244094491" bottom="0.35433070866141736" header="0.31496062992125984" footer="0.31496062992125984"/>
  <pageSetup scale="7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7000000}">
          <x14:formula1>
            <xm:f>CATEGORIAS!$B$2:$B$8</xm:f>
          </x14:formula1>
          <xm:sqref>H14:H39 H48</xm:sqref>
        </x14:dataValidation>
        <x14:dataValidation type="list" allowBlank="1" showInputMessage="1" showErrorMessage="1" xr:uid="{00000000-0002-0000-0000-000008000000}">
          <x14:formula1>
            <xm:f>CATEGORIAS!$J$3:$J$4</xm:f>
          </x14:formula1>
          <xm:sqref>D14:D38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28DEC-F6B5-4195-957F-0375B8844B8B}">
  <dimension ref="B1:U55"/>
  <sheetViews>
    <sheetView showGridLines="0" topLeftCell="A7" zoomScale="80" zoomScaleNormal="80" workbookViewId="0">
      <selection activeCell="R9" sqref="R9"/>
    </sheetView>
  </sheetViews>
  <sheetFormatPr baseColWidth="10" defaultColWidth="11.44140625" defaultRowHeight="13.8"/>
  <cols>
    <col min="1" max="1" width="11.44140625" style="1"/>
    <col min="2" max="2" width="5.33203125" style="1" customWidth="1"/>
    <col min="3" max="3" width="49.33203125" style="1" customWidth="1"/>
    <col min="4" max="4" width="13.88671875" style="1" customWidth="1"/>
    <col min="5" max="5" width="15" style="1" customWidth="1"/>
    <col min="6" max="6" width="13.109375" style="1" customWidth="1"/>
    <col min="7" max="7" width="7.88671875" style="1" customWidth="1"/>
    <col min="8" max="8" width="15" style="1" bestFit="1" customWidth="1"/>
    <col min="9" max="10" width="9.109375" style="1" customWidth="1"/>
    <col min="11" max="11" width="10.5546875" style="1" customWidth="1"/>
    <col min="12" max="13" width="9" style="1" customWidth="1"/>
    <col min="14" max="14" width="11" style="1" customWidth="1"/>
    <col min="15" max="15" width="5.88671875" style="9" customWidth="1"/>
    <col min="16" max="16" width="3.109375" style="9" customWidth="1"/>
    <col min="17" max="18" width="11.44140625" style="9"/>
    <col min="19" max="16384" width="11.44140625" style="1"/>
  </cols>
  <sheetData>
    <row r="1" spans="2:21" ht="15" customHeight="1">
      <c r="B1" s="49" t="s">
        <v>0</v>
      </c>
      <c r="C1" s="49"/>
      <c r="D1" s="49"/>
      <c r="E1" s="49"/>
      <c r="F1" s="49"/>
      <c r="G1" s="49"/>
      <c r="H1" s="49"/>
      <c r="I1" s="49"/>
      <c r="J1" s="49"/>
      <c r="K1" s="49"/>
      <c r="L1" s="49"/>
      <c r="M1" s="49"/>
      <c r="N1" s="49"/>
    </row>
    <row r="2" spans="2:21" ht="15" customHeight="1">
      <c r="B2" s="49"/>
      <c r="C2" s="49"/>
      <c r="D2" s="49"/>
      <c r="E2" s="49"/>
      <c r="F2" s="49"/>
      <c r="G2" s="49"/>
      <c r="H2" s="49"/>
      <c r="I2" s="49"/>
      <c r="J2" s="49"/>
      <c r="K2" s="49"/>
      <c r="L2" s="49"/>
      <c r="M2" s="49"/>
      <c r="N2" s="49"/>
      <c r="O2" s="7"/>
      <c r="P2" s="7"/>
      <c r="Q2" s="7"/>
      <c r="R2" s="7"/>
    </row>
    <row r="3" spans="2:21" ht="15" customHeight="1">
      <c r="B3" s="49"/>
      <c r="C3" s="49"/>
      <c r="D3" s="49"/>
      <c r="E3" s="49"/>
      <c r="F3" s="49"/>
      <c r="G3" s="49"/>
      <c r="H3" s="49"/>
      <c r="I3" s="49"/>
      <c r="J3" s="49"/>
      <c r="K3" s="49"/>
      <c r="L3" s="49"/>
      <c r="M3" s="49"/>
      <c r="N3" s="49"/>
      <c r="O3" s="7"/>
      <c r="P3" s="7"/>
      <c r="Q3" s="7"/>
      <c r="R3" s="7"/>
    </row>
    <row r="4" spans="2:21" ht="15" customHeight="1">
      <c r="B4" s="106" t="s">
        <v>27</v>
      </c>
      <c r="C4" s="106"/>
      <c r="D4" s="106"/>
      <c r="E4" s="106"/>
      <c r="F4" s="106"/>
      <c r="G4" s="106"/>
      <c r="H4" s="106"/>
      <c r="I4" s="106"/>
      <c r="J4" s="106"/>
      <c r="K4" s="106"/>
      <c r="L4" s="106"/>
      <c r="M4" s="106"/>
      <c r="N4" s="106"/>
      <c r="O4" s="7"/>
      <c r="P4" s="7"/>
      <c r="Q4" s="7"/>
      <c r="R4" s="7"/>
    </row>
    <row r="5" spans="2:21" ht="15" customHeight="1">
      <c r="B5" s="106"/>
      <c r="C5" s="106"/>
      <c r="D5" s="106"/>
      <c r="E5" s="106"/>
      <c r="F5" s="106"/>
      <c r="G5" s="106"/>
      <c r="H5" s="106"/>
      <c r="I5" s="106"/>
      <c r="J5" s="106"/>
      <c r="K5" s="106"/>
      <c r="L5" s="106"/>
      <c r="M5" s="106"/>
      <c r="N5" s="106"/>
      <c r="O5" s="8"/>
      <c r="P5" s="8"/>
      <c r="Q5" s="8"/>
      <c r="R5" s="8"/>
    </row>
    <row r="6" spans="2:21" ht="15" customHeight="1">
      <c r="B6" s="106"/>
      <c r="C6" s="106"/>
      <c r="D6" s="106"/>
      <c r="E6" s="106"/>
      <c r="F6" s="106"/>
      <c r="G6" s="106"/>
      <c r="H6" s="106"/>
      <c r="I6" s="106"/>
      <c r="J6" s="106"/>
      <c r="K6" s="106"/>
      <c r="L6" s="106"/>
      <c r="M6" s="106"/>
      <c r="N6" s="106"/>
      <c r="O6" s="8"/>
      <c r="P6" s="8"/>
      <c r="Q6" s="8"/>
      <c r="R6" s="8"/>
    </row>
    <row r="7" spans="2:21" ht="184.2" customHeight="1">
      <c r="B7" s="100" t="s">
        <v>69</v>
      </c>
      <c r="C7" s="100"/>
      <c r="D7" s="100"/>
      <c r="E7" s="100"/>
      <c r="F7" s="100"/>
      <c r="G7" s="100"/>
      <c r="H7" s="100"/>
      <c r="I7" s="100"/>
      <c r="J7" s="100"/>
      <c r="K7" s="100"/>
      <c r="L7" s="100"/>
      <c r="M7" s="100"/>
      <c r="N7" s="100"/>
      <c r="O7" s="10"/>
      <c r="P7" s="10"/>
      <c r="Q7" s="10"/>
      <c r="R7" s="10"/>
    </row>
    <row r="8" spans="2:21" ht="31.2" customHeight="1">
      <c r="B8" s="99" t="s">
        <v>28</v>
      </c>
      <c r="C8" s="99"/>
      <c r="D8" s="98">
        <f>+'ENTRENADORES -DELEGADOS'!C8</f>
        <v>0</v>
      </c>
      <c r="E8" s="98"/>
      <c r="F8" s="98"/>
      <c r="G8" s="98"/>
      <c r="H8" s="98"/>
      <c r="I8" s="98"/>
      <c r="J8" s="98"/>
      <c r="K8" s="98"/>
      <c r="L8" s="98"/>
      <c r="M8" s="98"/>
      <c r="N8" s="98"/>
      <c r="O8" s="10"/>
      <c r="P8" s="10"/>
      <c r="Q8" s="10"/>
      <c r="R8" s="10"/>
    </row>
    <row r="9" spans="2:21" ht="31.2" customHeight="1">
      <c r="B9" s="61" t="s">
        <v>66</v>
      </c>
      <c r="C9" s="61"/>
      <c r="D9" s="61"/>
      <c r="E9" s="61"/>
      <c r="F9" s="61"/>
      <c r="G9" s="61"/>
      <c r="H9" s="61"/>
      <c r="I9" s="61"/>
      <c r="J9" s="61"/>
      <c r="K9" s="62" t="s">
        <v>67</v>
      </c>
      <c r="L9" s="62"/>
      <c r="M9" s="62" t="s">
        <v>68</v>
      </c>
      <c r="N9" s="62"/>
      <c r="O9" s="47"/>
      <c r="P9" s="48"/>
      <c r="Q9" s="48"/>
      <c r="R9" s="48"/>
      <c r="S9" s="48"/>
      <c r="T9" s="48"/>
      <c r="U9" s="48"/>
    </row>
    <row r="10" spans="2:21" ht="43.8" customHeight="1">
      <c r="B10" s="61"/>
      <c r="C10" s="61"/>
      <c r="D10" s="61"/>
      <c r="E10" s="61"/>
      <c r="F10" s="61"/>
      <c r="G10" s="61"/>
      <c r="H10" s="61"/>
      <c r="I10" s="61"/>
      <c r="J10" s="61"/>
      <c r="K10" s="63"/>
      <c r="L10" s="63"/>
      <c r="M10" s="63"/>
      <c r="N10" s="63"/>
      <c r="O10" s="60"/>
      <c r="P10" s="60"/>
      <c r="Q10" s="60"/>
      <c r="R10" s="60"/>
      <c r="S10" s="60"/>
      <c r="T10" s="60"/>
      <c r="U10" s="60"/>
    </row>
    <row r="11" spans="2:21" ht="15.6">
      <c r="B11" s="101" t="s">
        <v>12</v>
      </c>
      <c r="C11" s="104"/>
      <c r="D11" s="104"/>
      <c r="E11" s="104"/>
      <c r="F11" s="104"/>
      <c r="G11" s="104"/>
      <c r="H11" s="105"/>
      <c r="I11" s="101" t="s">
        <v>13</v>
      </c>
      <c r="J11" s="102"/>
      <c r="K11" s="102"/>
      <c r="L11" s="102"/>
      <c r="M11" s="102"/>
      <c r="N11" s="103"/>
      <c r="O11" s="11"/>
      <c r="P11" s="12"/>
      <c r="Q11" s="12"/>
      <c r="R11" s="12"/>
    </row>
    <row r="12" spans="2:21" ht="33" customHeight="1">
      <c r="B12" s="76" t="s">
        <v>2</v>
      </c>
      <c r="C12" s="78" t="s">
        <v>14</v>
      </c>
      <c r="D12" s="78" t="s">
        <v>3</v>
      </c>
      <c r="E12" s="79" t="s">
        <v>4</v>
      </c>
      <c r="F12" s="80"/>
      <c r="G12" s="81"/>
      <c r="H12" s="78" t="s">
        <v>5</v>
      </c>
      <c r="I12" s="82" t="s">
        <v>15</v>
      </c>
      <c r="J12" s="83"/>
      <c r="K12" s="83"/>
      <c r="L12" s="83"/>
      <c r="M12" s="83"/>
      <c r="N12" s="84"/>
      <c r="O12" s="11"/>
      <c r="P12" s="12"/>
      <c r="Q12" s="12"/>
      <c r="R12" s="12"/>
    </row>
    <row r="13" spans="2:21" ht="26.25" customHeight="1">
      <c r="B13" s="77"/>
      <c r="C13" s="77"/>
      <c r="D13" s="97"/>
      <c r="E13" s="6" t="s">
        <v>6</v>
      </c>
      <c r="F13" s="17" t="s">
        <v>7</v>
      </c>
      <c r="G13" s="6" t="s">
        <v>8</v>
      </c>
      <c r="H13" s="77"/>
      <c r="I13" s="5" t="s">
        <v>9</v>
      </c>
      <c r="J13" s="6" t="s">
        <v>10</v>
      </c>
      <c r="K13" s="5" t="s">
        <v>16</v>
      </c>
      <c r="L13" s="6" t="s">
        <v>17</v>
      </c>
      <c r="M13" s="5" t="s">
        <v>11</v>
      </c>
      <c r="N13" s="6" t="s">
        <v>57</v>
      </c>
      <c r="O13" s="11"/>
      <c r="P13" s="75" t="s">
        <v>58</v>
      </c>
      <c r="Q13" s="75"/>
      <c r="R13" s="75"/>
    </row>
    <row r="14" spans="2:21" ht="15.6">
      <c r="B14" s="16">
        <v>1</v>
      </c>
      <c r="C14" s="33"/>
      <c r="D14" s="33"/>
      <c r="E14" s="33"/>
      <c r="F14" s="33"/>
      <c r="G14" s="33"/>
      <c r="H14" s="33"/>
      <c r="I14" s="34"/>
      <c r="J14" s="34"/>
      <c r="K14" s="34"/>
      <c r="L14" s="34"/>
      <c r="M14" s="34"/>
      <c r="N14" s="34"/>
      <c r="O14" s="43">
        <f>++COUNTIF(I14:N14,"X")</f>
        <v>0</v>
      </c>
      <c r="P14" s="75"/>
      <c r="Q14" s="75"/>
      <c r="R14" s="75"/>
      <c r="T14" s="45" t="b">
        <f>IF($K$10=1,SUM(O39))</f>
        <v>0</v>
      </c>
    </row>
    <row r="15" spans="2:21" ht="15.6">
      <c r="B15" s="16">
        <v>2</v>
      </c>
      <c r="C15" s="33"/>
      <c r="D15" s="33"/>
      <c r="E15" s="33"/>
      <c r="F15" s="33"/>
      <c r="G15" s="33"/>
      <c r="H15" s="33"/>
      <c r="I15" s="34"/>
      <c r="J15" s="34"/>
      <c r="K15" s="34"/>
      <c r="L15" s="34"/>
      <c r="M15" s="34"/>
      <c r="N15" s="34"/>
      <c r="O15" s="43">
        <f t="shared" ref="O15:O38" si="0">++COUNTIF(I15:N15,"X")</f>
        <v>0</v>
      </c>
      <c r="P15" s="75"/>
      <c r="Q15" s="75"/>
      <c r="R15" s="75"/>
      <c r="T15" s="45" t="b">
        <f>IF($M$10=1,SUM(O39))</f>
        <v>0</v>
      </c>
    </row>
    <row r="16" spans="2:21" ht="15.6">
      <c r="B16" s="16">
        <v>3</v>
      </c>
      <c r="C16" s="33"/>
      <c r="D16" s="33"/>
      <c r="E16" s="33"/>
      <c r="F16" s="33"/>
      <c r="G16" s="33"/>
      <c r="H16" s="33"/>
      <c r="I16" s="34"/>
      <c r="J16" s="34"/>
      <c r="K16" s="34"/>
      <c r="L16" s="34"/>
      <c r="M16" s="34"/>
      <c r="N16" s="34"/>
      <c r="O16" s="43">
        <f t="shared" si="0"/>
        <v>0</v>
      </c>
      <c r="P16" s="75"/>
      <c r="Q16" s="75"/>
      <c r="R16" s="75"/>
    </row>
    <row r="17" spans="2:18" ht="15.6">
      <c r="B17" s="16">
        <v>4</v>
      </c>
      <c r="C17" s="33"/>
      <c r="D17" s="33"/>
      <c r="E17" s="33"/>
      <c r="F17" s="33"/>
      <c r="G17" s="33"/>
      <c r="H17" s="33"/>
      <c r="I17" s="34"/>
      <c r="J17" s="34"/>
      <c r="K17" s="34"/>
      <c r="L17" s="34"/>
      <c r="M17" s="34"/>
      <c r="N17" s="34"/>
      <c r="O17" s="43">
        <f t="shared" si="0"/>
        <v>0</v>
      </c>
      <c r="P17" s="75"/>
      <c r="Q17" s="75"/>
      <c r="R17" s="75"/>
    </row>
    <row r="18" spans="2:18" ht="15.6">
      <c r="B18" s="16">
        <v>5</v>
      </c>
      <c r="C18" s="33"/>
      <c r="D18" s="33"/>
      <c r="E18" s="33"/>
      <c r="F18" s="33"/>
      <c r="G18" s="33"/>
      <c r="H18" s="33"/>
      <c r="I18" s="34"/>
      <c r="J18" s="34"/>
      <c r="K18" s="34"/>
      <c r="L18" s="34"/>
      <c r="M18" s="34"/>
      <c r="N18" s="34"/>
      <c r="O18" s="43">
        <f t="shared" si="0"/>
        <v>0</v>
      </c>
      <c r="P18" s="75"/>
      <c r="Q18" s="75"/>
      <c r="R18" s="75"/>
    </row>
    <row r="19" spans="2:18" ht="15.6">
      <c r="B19" s="16">
        <v>6</v>
      </c>
      <c r="C19" s="33"/>
      <c r="D19" s="33"/>
      <c r="E19" s="33"/>
      <c r="F19" s="33"/>
      <c r="G19" s="33"/>
      <c r="H19" s="33"/>
      <c r="I19" s="34"/>
      <c r="J19" s="34"/>
      <c r="K19" s="34"/>
      <c r="L19" s="34"/>
      <c r="M19" s="34"/>
      <c r="N19" s="34"/>
      <c r="O19" s="43">
        <f t="shared" si="0"/>
        <v>0</v>
      </c>
      <c r="P19" s="75"/>
      <c r="Q19" s="75"/>
      <c r="R19" s="75"/>
    </row>
    <row r="20" spans="2:18" ht="15.6">
      <c r="B20" s="16">
        <v>7</v>
      </c>
      <c r="C20" s="33"/>
      <c r="D20" s="33"/>
      <c r="E20" s="33"/>
      <c r="F20" s="33"/>
      <c r="G20" s="33"/>
      <c r="H20" s="33"/>
      <c r="I20" s="34"/>
      <c r="J20" s="34"/>
      <c r="K20" s="34"/>
      <c r="L20" s="34"/>
      <c r="M20" s="34"/>
      <c r="N20" s="34"/>
      <c r="O20" s="43">
        <f t="shared" si="0"/>
        <v>0</v>
      </c>
      <c r="P20" s="75"/>
      <c r="Q20" s="75"/>
      <c r="R20" s="75"/>
    </row>
    <row r="21" spans="2:18" ht="15.6">
      <c r="B21" s="16">
        <v>8</v>
      </c>
      <c r="C21" s="33"/>
      <c r="D21" s="33"/>
      <c r="E21" s="33"/>
      <c r="F21" s="33"/>
      <c r="G21" s="33"/>
      <c r="H21" s="33"/>
      <c r="I21" s="34"/>
      <c r="J21" s="34"/>
      <c r="K21" s="34"/>
      <c r="L21" s="34"/>
      <c r="M21" s="34"/>
      <c r="N21" s="34"/>
      <c r="O21" s="43">
        <f t="shared" si="0"/>
        <v>0</v>
      </c>
      <c r="P21" s="75"/>
      <c r="Q21" s="75"/>
      <c r="R21" s="75"/>
    </row>
    <row r="22" spans="2:18" ht="15.6">
      <c r="B22" s="16">
        <v>9</v>
      </c>
      <c r="C22" s="33"/>
      <c r="D22" s="33"/>
      <c r="E22" s="33"/>
      <c r="F22" s="33"/>
      <c r="G22" s="33"/>
      <c r="H22" s="33"/>
      <c r="I22" s="34"/>
      <c r="J22" s="34"/>
      <c r="K22" s="34"/>
      <c r="L22" s="34"/>
      <c r="M22" s="34"/>
      <c r="N22" s="34"/>
      <c r="O22" s="43">
        <f t="shared" si="0"/>
        <v>0</v>
      </c>
      <c r="P22" s="75"/>
      <c r="Q22" s="75"/>
      <c r="R22" s="75"/>
    </row>
    <row r="23" spans="2:18" ht="15.6">
      <c r="B23" s="16">
        <v>10</v>
      </c>
      <c r="C23" s="33"/>
      <c r="D23" s="33"/>
      <c r="E23" s="33"/>
      <c r="F23" s="33"/>
      <c r="G23" s="33"/>
      <c r="H23" s="33"/>
      <c r="I23" s="34"/>
      <c r="J23" s="34"/>
      <c r="K23" s="34"/>
      <c r="L23" s="34"/>
      <c r="M23" s="34"/>
      <c r="N23" s="34"/>
      <c r="O23" s="43">
        <f t="shared" si="0"/>
        <v>0</v>
      </c>
      <c r="P23" s="75"/>
      <c r="Q23" s="75"/>
      <c r="R23" s="75"/>
    </row>
    <row r="24" spans="2:18" ht="15.6">
      <c r="B24" s="16">
        <v>11</v>
      </c>
      <c r="C24" s="33"/>
      <c r="D24" s="33"/>
      <c r="E24" s="33"/>
      <c r="F24" s="33"/>
      <c r="G24" s="33"/>
      <c r="H24" s="33"/>
      <c r="I24" s="34"/>
      <c r="J24" s="34"/>
      <c r="K24" s="34"/>
      <c r="L24" s="34"/>
      <c r="M24" s="34"/>
      <c r="N24" s="34"/>
      <c r="O24" s="43">
        <f t="shared" si="0"/>
        <v>0</v>
      </c>
      <c r="P24" s="75"/>
      <c r="Q24" s="75"/>
      <c r="R24" s="75"/>
    </row>
    <row r="25" spans="2:18" ht="15.6">
      <c r="B25" s="16">
        <v>12</v>
      </c>
      <c r="C25" s="33"/>
      <c r="D25" s="33"/>
      <c r="E25" s="33"/>
      <c r="F25" s="33"/>
      <c r="G25" s="33"/>
      <c r="H25" s="33"/>
      <c r="I25" s="34"/>
      <c r="J25" s="34"/>
      <c r="K25" s="34"/>
      <c r="L25" s="34"/>
      <c r="M25" s="34"/>
      <c r="N25" s="34"/>
      <c r="O25" s="43">
        <f t="shared" si="0"/>
        <v>0</v>
      </c>
      <c r="P25" s="75"/>
      <c r="Q25" s="75"/>
      <c r="R25" s="75"/>
    </row>
    <row r="26" spans="2:18" ht="15.6">
      <c r="B26" s="16">
        <v>13</v>
      </c>
      <c r="C26" s="33"/>
      <c r="D26" s="33"/>
      <c r="E26" s="33"/>
      <c r="F26" s="33"/>
      <c r="G26" s="33"/>
      <c r="H26" s="33"/>
      <c r="I26" s="34"/>
      <c r="J26" s="34"/>
      <c r="K26" s="34"/>
      <c r="L26" s="34"/>
      <c r="M26" s="34"/>
      <c r="N26" s="34"/>
      <c r="O26" s="43">
        <f t="shared" si="0"/>
        <v>0</v>
      </c>
      <c r="P26" s="75"/>
      <c r="Q26" s="75"/>
      <c r="R26" s="75"/>
    </row>
    <row r="27" spans="2:18" ht="15.6">
      <c r="B27" s="16">
        <v>14</v>
      </c>
      <c r="C27" s="33"/>
      <c r="D27" s="33"/>
      <c r="E27" s="33"/>
      <c r="F27" s="33"/>
      <c r="G27" s="33"/>
      <c r="H27" s="33"/>
      <c r="I27" s="34"/>
      <c r="J27" s="34"/>
      <c r="K27" s="34"/>
      <c r="L27" s="34"/>
      <c r="M27" s="34"/>
      <c r="N27" s="34"/>
      <c r="O27" s="43">
        <f t="shared" si="0"/>
        <v>0</v>
      </c>
      <c r="P27" s="75"/>
      <c r="Q27" s="75"/>
      <c r="R27" s="75"/>
    </row>
    <row r="28" spans="2:18" ht="15.6">
      <c r="B28" s="16">
        <v>15</v>
      </c>
      <c r="C28" s="33"/>
      <c r="D28" s="33"/>
      <c r="E28" s="33"/>
      <c r="F28" s="33"/>
      <c r="G28" s="33"/>
      <c r="H28" s="33"/>
      <c r="I28" s="34"/>
      <c r="J28" s="34"/>
      <c r="K28" s="34"/>
      <c r="L28" s="34"/>
      <c r="M28" s="34"/>
      <c r="N28" s="34"/>
      <c r="O28" s="43">
        <f t="shared" si="0"/>
        <v>0</v>
      </c>
      <c r="P28" s="75"/>
      <c r="Q28" s="75"/>
      <c r="R28" s="75"/>
    </row>
    <row r="29" spans="2:18" ht="15.6">
      <c r="B29" s="16">
        <v>16</v>
      </c>
      <c r="C29" s="33"/>
      <c r="D29" s="33"/>
      <c r="E29" s="33"/>
      <c r="F29" s="33"/>
      <c r="G29" s="33"/>
      <c r="H29" s="33"/>
      <c r="I29" s="34"/>
      <c r="J29" s="34"/>
      <c r="K29" s="34"/>
      <c r="L29" s="34"/>
      <c r="M29" s="34"/>
      <c r="N29" s="34"/>
      <c r="O29" s="43">
        <f t="shared" si="0"/>
        <v>0</v>
      </c>
      <c r="P29" s="75"/>
      <c r="Q29" s="75"/>
      <c r="R29" s="75"/>
    </row>
    <row r="30" spans="2:18" ht="15.75" customHeight="1">
      <c r="B30" s="16">
        <v>17</v>
      </c>
      <c r="C30" s="33"/>
      <c r="D30" s="33"/>
      <c r="E30" s="33"/>
      <c r="F30" s="33"/>
      <c r="G30" s="33"/>
      <c r="H30" s="33"/>
      <c r="I30" s="34"/>
      <c r="J30" s="34"/>
      <c r="K30" s="34"/>
      <c r="L30" s="34"/>
      <c r="M30" s="34"/>
      <c r="N30" s="34"/>
      <c r="O30" s="43">
        <f t="shared" si="0"/>
        <v>0</v>
      </c>
      <c r="P30" s="75"/>
      <c r="Q30" s="75"/>
      <c r="R30" s="75"/>
    </row>
    <row r="31" spans="2:18" ht="16.5" customHeight="1">
      <c r="B31" s="16">
        <v>18</v>
      </c>
      <c r="C31" s="33"/>
      <c r="D31" s="33"/>
      <c r="E31" s="33"/>
      <c r="F31" s="33"/>
      <c r="G31" s="33"/>
      <c r="H31" s="33"/>
      <c r="I31" s="34"/>
      <c r="J31" s="34"/>
      <c r="K31" s="34"/>
      <c r="L31" s="34"/>
      <c r="M31" s="34"/>
      <c r="N31" s="34"/>
      <c r="O31" s="43">
        <f t="shared" si="0"/>
        <v>0</v>
      </c>
      <c r="P31" s="75"/>
      <c r="Q31" s="75"/>
      <c r="R31" s="75"/>
    </row>
    <row r="32" spans="2:18" ht="15.6">
      <c r="B32" s="16">
        <v>19</v>
      </c>
      <c r="C32" s="33"/>
      <c r="D32" s="33"/>
      <c r="E32" s="33"/>
      <c r="F32" s="33"/>
      <c r="G32" s="33"/>
      <c r="H32" s="33"/>
      <c r="I32" s="34"/>
      <c r="J32" s="34"/>
      <c r="K32" s="34"/>
      <c r="L32" s="34"/>
      <c r="M32" s="34"/>
      <c r="N32" s="34"/>
      <c r="O32" s="43">
        <f t="shared" si="0"/>
        <v>0</v>
      </c>
      <c r="P32" s="75"/>
      <c r="Q32" s="75"/>
      <c r="R32" s="75"/>
    </row>
    <row r="33" spans="2:18" ht="15.75" customHeight="1">
      <c r="B33" s="16">
        <v>20</v>
      </c>
      <c r="C33" s="33"/>
      <c r="D33" s="33"/>
      <c r="E33" s="33"/>
      <c r="F33" s="33"/>
      <c r="G33" s="33"/>
      <c r="H33" s="33"/>
      <c r="I33" s="34"/>
      <c r="J33" s="34"/>
      <c r="K33" s="34"/>
      <c r="L33" s="34"/>
      <c r="M33" s="34"/>
      <c r="N33" s="34"/>
      <c r="O33" s="43">
        <f t="shared" si="0"/>
        <v>0</v>
      </c>
      <c r="P33" s="75"/>
      <c r="Q33" s="75"/>
      <c r="R33" s="75"/>
    </row>
    <row r="34" spans="2:18" ht="15.6">
      <c r="B34" s="16">
        <v>21</v>
      </c>
      <c r="C34" s="33"/>
      <c r="D34" s="33"/>
      <c r="E34" s="33"/>
      <c r="F34" s="33"/>
      <c r="G34" s="33"/>
      <c r="H34" s="33"/>
      <c r="I34" s="34"/>
      <c r="J34" s="34"/>
      <c r="K34" s="34"/>
      <c r="L34" s="34"/>
      <c r="M34" s="34"/>
      <c r="N34" s="34"/>
      <c r="O34" s="43">
        <f t="shared" si="0"/>
        <v>0</v>
      </c>
      <c r="P34" s="75"/>
      <c r="Q34" s="75"/>
      <c r="R34" s="75"/>
    </row>
    <row r="35" spans="2:18" ht="15.6">
      <c r="B35" s="16">
        <v>22</v>
      </c>
      <c r="C35" s="33"/>
      <c r="D35" s="33"/>
      <c r="E35" s="33"/>
      <c r="F35" s="33"/>
      <c r="G35" s="33"/>
      <c r="H35" s="33"/>
      <c r="I35" s="34"/>
      <c r="J35" s="34"/>
      <c r="K35" s="34"/>
      <c r="L35" s="34"/>
      <c r="M35" s="34"/>
      <c r="N35" s="34"/>
      <c r="O35" s="43">
        <f t="shared" si="0"/>
        <v>0</v>
      </c>
      <c r="P35" s="75"/>
      <c r="Q35" s="75"/>
      <c r="R35" s="75"/>
    </row>
    <row r="36" spans="2:18" ht="15.6">
      <c r="B36" s="16">
        <v>23</v>
      </c>
      <c r="C36" s="33"/>
      <c r="D36" s="33"/>
      <c r="E36" s="33"/>
      <c r="F36" s="33"/>
      <c r="G36" s="33"/>
      <c r="H36" s="33"/>
      <c r="I36" s="34"/>
      <c r="J36" s="34"/>
      <c r="K36" s="34"/>
      <c r="L36" s="34"/>
      <c r="M36" s="34"/>
      <c r="N36" s="34"/>
      <c r="O36" s="43">
        <f t="shared" si="0"/>
        <v>0</v>
      </c>
      <c r="P36" s="75"/>
      <c r="Q36" s="75"/>
      <c r="R36" s="75"/>
    </row>
    <row r="37" spans="2:18" ht="15.6">
      <c r="B37" s="16">
        <v>24</v>
      </c>
      <c r="C37" s="33"/>
      <c r="D37" s="33"/>
      <c r="E37" s="33"/>
      <c r="F37" s="33"/>
      <c r="G37" s="33"/>
      <c r="H37" s="33"/>
      <c r="I37" s="34"/>
      <c r="J37" s="34"/>
      <c r="K37" s="34"/>
      <c r="L37" s="34"/>
      <c r="M37" s="34"/>
      <c r="N37" s="34"/>
      <c r="O37" s="43">
        <f t="shared" si="0"/>
        <v>0</v>
      </c>
      <c r="P37" s="75"/>
      <c r="Q37" s="75"/>
      <c r="R37" s="75"/>
    </row>
    <row r="38" spans="2:18" ht="15.6">
      <c r="B38" s="16">
        <v>25</v>
      </c>
      <c r="C38" s="33"/>
      <c r="D38" s="33"/>
      <c r="E38" s="33"/>
      <c r="F38" s="33"/>
      <c r="G38" s="33"/>
      <c r="H38" s="33"/>
      <c r="I38" s="34"/>
      <c r="J38" s="34"/>
      <c r="K38" s="34"/>
      <c r="L38" s="34"/>
      <c r="M38" s="34"/>
      <c r="N38" s="34"/>
      <c r="O38" s="43">
        <f t="shared" si="0"/>
        <v>0</v>
      </c>
      <c r="P38" s="75"/>
      <c r="Q38" s="75"/>
      <c r="R38" s="75"/>
    </row>
    <row r="39" spans="2:18" ht="37.200000000000003" customHeight="1">
      <c r="B39" s="35"/>
      <c r="C39" s="36"/>
      <c r="D39" s="36"/>
      <c r="E39" s="36"/>
      <c r="F39" s="36"/>
      <c r="G39" s="36"/>
      <c r="H39" s="36"/>
      <c r="I39" s="37"/>
      <c r="J39" s="37"/>
      <c r="K39" s="37"/>
      <c r="L39" s="107" t="s">
        <v>59</v>
      </c>
      <c r="M39" s="107"/>
      <c r="N39" s="107"/>
      <c r="O39" s="46">
        <f>+SUM(O14:O38)</f>
        <v>0</v>
      </c>
      <c r="P39" s="44">
        <f>+SUM(P14:P38)</f>
        <v>0</v>
      </c>
    </row>
    <row r="40" spans="2:18" ht="36" customHeight="1">
      <c r="B40" s="74" t="s">
        <v>50</v>
      </c>
      <c r="C40" s="74"/>
      <c r="D40" s="74"/>
      <c r="E40" s="74"/>
      <c r="F40" s="74"/>
      <c r="G40" s="74"/>
      <c r="H40" s="74"/>
      <c r="I40" s="69" t="s">
        <v>51</v>
      </c>
      <c r="J40" s="69"/>
      <c r="K40" s="69" t="s">
        <v>52</v>
      </c>
      <c r="L40" s="69"/>
      <c r="M40" s="69" t="s">
        <v>53</v>
      </c>
      <c r="N40" s="69"/>
      <c r="O40" s="1"/>
      <c r="P40" s="1"/>
      <c r="Q40" s="1"/>
      <c r="R40" s="1"/>
    </row>
    <row r="41" spans="2:18" ht="31.8" customHeight="1">
      <c r="B41" s="72" t="s">
        <v>60</v>
      </c>
      <c r="C41" s="72"/>
      <c r="D41" s="72"/>
      <c r="E41" s="72"/>
      <c r="F41" s="72"/>
      <c r="G41" s="72"/>
      <c r="H41" s="72"/>
      <c r="I41" s="73">
        <v>80</v>
      </c>
      <c r="J41" s="73"/>
      <c r="K41" s="71">
        <f>+K10</f>
        <v>0</v>
      </c>
      <c r="L41" s="71"/>
      <c r="M41" s="70">
        <f>I41*K41</f>
        <v>0</v>
      </c>
      <c r="N41" s="70"/>
      <c r="O41" s="1"/>
      <c r="P41" s="1"/>
      <c r="Q41" s="1"/>
      <c r="R41" s="1"/>
    </row>
    <row r="42" spans="2:18" ht="31.8" customHeight="1">
      <c r="B42" s="72" t="s">
        <v>61</v>
      </c>
      <c r="C42" s="72"/>
      <c r="D42" s="72"/>
      <c r="E42" s="72"/>
      <c r="F42" s="72"/>
      <c r="G42" s="72"/>
      <c r="H42" s="72"/>
      <c r="I42" s="73">
        <v>120</v>
      </c>
      <c r="J42" s="73"/>
      <c r="K42" s="71">
        <f>+M10</f>
        <v>0</v>
      </c>
      <c r="L42" s="71"/>
      <c r="M42" s="70">
        <f>I42*K42</f>
        <v>0</v>
      </c>
      <c r="N42" s="70"/>
      <c r="O42" s="1"/>
      <c r="P42" s="1"/>
      <c r="Q42" s="1"/>
      <c r="R42" s="1"/>
    </row>
    <row r="43" spans="2:18" ht="31.8" customHeight="1">
      <c r="B43" s="72" t="s">
        <v>62</v>
      </c>
      <c r="C43" s="72"/>
      <c r="D43" s="72"/>
      <c r="E43" s="72"/>
      <c r="F43" s="72"/>
      <c r="G43" s="72"/>
      <c r="H43" s="72"/>
      <c r="I43" s="73">
        <v>50</v>
      </c>
      <c r="J43" s="73"/>
      <c r="K43" s="71" t="b">
        <f>T14</f>
        <v>0</v>
      </c>
      <c r="L43" s="71"/>
      <c r="M43" s="70">
        <f t="shared" ref="M43:M46" si="1">I43*K43</f>
        <v>0</v>
      </c>
      <c r="N43" s="70"/>
      <c r="O43" s="1"/>
      <c r="P43" s="1"/>
      <c r="Q43" s="1"/>
      <c r="R43" s="1"/>
    </row>
    <row r="44" spans="2:18" ht="31.8" customHeight="1">
      <c r="B44" s="72" t="s">
        <v>63</v>
      </c>
      <c r="C44" s="72"/>
      <c r="D44" s="72"/>
      <c r="E44" s="72"/>
      <c r="F44" s="72"/>
      <c r="G44" s="72"/>
      <c r="H44" s="72"/>
      <c r="I44" s="73">
        <v>70</v>
      </c>
      <c r="J44" s="73"/>
      <c r="K44" s="71" t="b">
        <f>T15</f>
        <v>0</v>
      </c>
      <c r="L44" s="71"/>
      <c r="M44" s="70">
        <f t="shared" si="1"/>
        <v>0</v>
      </c>
      <c r="N44" s="70"/>
      <c r="O44" s="1"/>
      <c r="P44" s="1"/>
      <c r="Q44" s="1"/>
      <c r="R44" s="1"/>
    </row>
    <row r="45" spans="2:18" ht="31.8" customHeight="1">
      <c r="B45" s="72" t="s">
        <v>64</v>
      </c>
      <c r="C45" s="72"/>
      <c r="D45" s="72"/>
      <c r="E45" s="72"/>
      <c r="F45" s="72"/>
      <c r="G45" s="72"/>
      <c r="H45" s="72"/>
      <c r="I45" s="73">
        <v>50</v>
      </c>
      <c r="J45" s="73"/>
      <c r="K45" s="68"/>
      <c r="L45" s="68"/>
      <c r="M45" s="70">
        <f t="shared" si="1"/>
        <v>0</v>
      </c>
      <c r="N45" s="70"/>
      <c r="O45" s="1"/>
      <c r="P45" s="1"/>
      <c r="Q45" s="1"/>
      <c r="R45" s="1"/>
    </row>
    <row r="46" spans="2:18" ht="31.8" customHeight="1">
      <c r="B46" s="72" t="s">
        <v>65</v>
      </c>
      <c r="C46" s="72"/>
      <c r="D46" s="72"/>
      <c r="E46" s="72"/>
      <c r="F46" s="72"/>
      <c r="G46" s="72"/>
      <c r="H46" s="72"/>
      <c r="I46" s="73">
        <v>70</v>
      </c>
      <c r="J46" s="73"/>
      <c r="K46" s="68"/>
      <c r="L46" s="68"/>
      <c r="M46" s="70">
        <f t="shared" si="1"/>
        <v>0</v>
      </c>
      <c r="N46" s="70"/>
      <c r="O46" s="1"/>
      <c r="P46" s="1"/>
      <c r="Q46" s="1"/>
      <c r="R46" s="1"/>
    </row>
    <row r="47" spans="2:18" ht="31.8" customHeight="1">
      <c r="B47" s="65" t="s">
        <v>54</v>
      </c>
      <c r="C47" s="66"/>
      <c r="D47" s="66"/>
      <c r="E47" s="66"/>
      <c r="F47" s="66"/>
      <c r="G47" s="66"/>
      <c r="H47" s="66"/>
      <c r="I47" s="66"/>
      <c r="J47" s="66"/>
      <c r="K47" s="66"/>
      <c r="L47" s="67"/>
      <c r="M47" s="64">
        <f>+SUM(M41:M46)</f>
        <v>0</v>
      </c>
      <c r="N47" s="64"/>
      <c r="O47" s="37"/>
      <c r="P47" s="37"/>
      <c r="Q47" s="37"/>
      <c r="R47" s="37"/>
    </row>
    <row r="48" spans="2:18">
      <c r="B48" s="35"/>
      <c r="C48" s="36"/>
      <c r="D48" s="36"/>
      <c r="E48" s="36"/>
      <c r="F48" s="36"/>
      <c r="G48" s="36"/>
      <c r="H48" s="36"/>
      <c r="I48" s="37"/>
      <c r="J48" s="37"/>
      <c r="K48" s="37"/>
      <c r="L48" s="37"/>
      <c r="M48" s="37"/>
      <c r="N48" s="37"/>
    </row>
    <row r="50" spans="2:14" ht="14.4" customHeight="1">
      <c r="B50" s="88" t="s">
        <v>25</v>
      </c>
      <c r="C50" s="89"/>
      <c r="D50" s="89"/>
      <c r="E50" s="90"/>
      <c r="F50" s="88" t="s">
        <v>26</v>
      </c>
      <c r="G50" s="89"/>
      <c r="H50" s="89"/>
      <c r="I50" s="89"/>
      <c r="J50" s="89"/>
      <c r="K50" s="89"/>
      <c r="L50" s="89"/>
      <c r="M50" s="89"/>
      <c r="N50" s="90"/>
    </row>
    <row r="51" spans="2:14" ht="14.25" customHeight="1">
      <c r="B51" s="91"/>
      <c r="C51" s="92"/>
      <c r="D51" s="92"/>
      <c r="E51" s="93"/>
      <c r="F51" s="91"/>
      <c r="G51" s="92"/>
      <c r="H51" s="92"/>
      <c r="I51" s="92"/>
      <c r="J51" s="92"/>
      <c r="K51" s="92"/>
      <c r="L51" s="92"/>
      <c r="M51" s="92"/>
      <c r="N51" s="93"/>
    </row>
    <row r="52" spans="2:14" ht="46.2" customHeight="1">
      <c r="B52" s="94"/>
      <c r="C52" s="95"/>
      <c r="D52" s="95"/>
      <c r="E52" s="96"/>
      <c r="F52" s="94"/>
      <c r="G52" s="95"/>
      <c r="H52" s="95"/>
      <c r="I52" s="95"/>
      <c r="J52" s="95"/>
      <c r="K52" s="95"/>
      <c r="L52" s="95"/>
      <c r="M52" s="95"/>
      <c r="N52" s="96"/>
    </row>
    <row r="53" spans="2:14" ht="14.25" customHeight="1"/>
    <row r="54" spans="2:14" ht="33" hidden="1" customHeight="1" thickBot="1">
      <c r="B54" s="85" t="s">
        <v>35</v>
      </c>
      <c r="C54" s="86"/>
      <c r="D54" s="86"/>
      <c r="E54" s="86"/>
      <c r="F54" s="86"/>
      <c r="G54" s="86"/>
      <c r="H54" s="86"/>
      <c r="I54" s="86"/>
      <c r="J54" s="86"/>
      <c r="K54" s="86"/>
      <c r="L54" s="86"/>
      <c r="M54" s="86"/>
      <c r="N54" s="87"/>
    </row>
    <row r="55" spans="2:14">
      <c r="K55" s="2"/>
    </row>
  </sheetData>
  <sheetProtection algorithmName="SHA-512" hashValue="SgqeRRaJ6fwy07nBCDu81dc9Al+r/fbj4qztePwj3PrlLK9QKFZAKGkcw0cExmp0763vGQNxv1fG6x8aa1hjsw==" saltValue="NJjiefwy5wNGp+iTh7eK4w==" spinCount="100000" sheet="1" objects="1" scenarios="1"/>
  <mergeCells count="54">
    <mergeCell ref="M9:N9"/>
    <mergeCell ref="K10:L10"/>
    <mergeCell ref="M10:N10"/>
    <mergeCell ref="B1:N3"/>
    <mergeCell ref="B4:N6"/>
    <mergeCell ref="B7:N7"/>
    <mergeCell ref="B8:C8"/>
    <mergeCell ref="D8:N8"/>
    <mergeCell ref="B41:H41"/>
    <mergeCell ref="I41:J41"/>
    <mergeCell ref="K41:L41"/>
    <mergeCell ref="M41:N41"/>
    <mergeCell ref="O10:U10"/>
    <mergeCell ref="B11:H11"/>
    <mergeCell ref="I11:N11"/>
    <mergeCell ref="B12:B13"/>
    <mergeCell ref="C12:C13"/>
    <mergeCell ref="D12:D13"/>
    <mergeCell ref="E12:G12"/>
    <mergeCell ref="H12:H13"/>
    <mergeCell ref="I12:N12"/>
    <mergeCell ref="P13:R38"/>
    <mergeCell ref="B9:J10"/>
    <mergeCell ref="K9:L9"/>
    <mergeCell ref="L39:N39"/>
    <mergeCell ref="B40:H40"/>
    <mergeCell ref="I40:J40"/>
    <mergeCell ref="K40:L40"/>
    <mergeCell ref="M40:N40"/>
    <mergeCell ref="B42:H42"/>
    <mergeCell ref="I42:J42"/>
    <mergeCell ref="K42:L42"/>
    <mergeCell ref="M42:N42"/>
    <mergeCell ref="B43:H43"/>
    <mergeCell ref="I43:J43"/>
    <mergeCell ref="K43:L43"/>
    <mergeCell ref="M43:N43"/>
    <mergeCell ref="B44:H44"/>
    <mergeCell ref="I44:J44"/>
    <mergeCell ref="K44:L44"/>
    <mergeCell ref="M44:N44"/>
    <mergeCell ref="B45:H45"/>
    <mergeCell ref="I45:J45"/>
    <mergeCell ref="K45:L45"/>
    <mergeCell ref="M45:N45"/>
    <mergeCell ref="B50:E52"/>
    <mergeCell ref="F50:N52"/>
    <mergeCell ref="B54:N54"/>
    <mergeCell ref="B46:H46"/>
    <mergeCell ref="I46:J46"/>
    <mergeCell ref="K46:L46"/>
    <mergeCell ref="M46:N46"/>
    <mergeCell ref="B47:L47"/>
    <mergeCell ref="M47:N47"/>
  </mergeCells>
  <conditionalFormatting sqref="I14:N38 M47 I48:N48 I39:L39 O47:R47">
    <cfRule type="cellIs" dxfId="2" priority="1" operator="equal">
      <formula>"X"</formula>
    </cfRule>
  </conditionalFormatting>
  <dataValidations count="7">
    <dataValidation type="custom" allowBlank="1" showInputMessage="1" showErrorMessage="1" prompt="SOLO &quot;X&quot; MAYUSCULA" sqref="I21:M38" xr:uid="{8EE0671E-A6BF-44AC-8325-276D9A37817F}">
      <formula1>EXACT(I21:N47,"X")</formula1>
    </dataValidation>
    <dataValidation type="custom" allowBlank="1" showInputMessage="1" showErrorMessage="1" prompt="SOLO &quot;X&quot; MAYUSCULA" sqref="I14:M20" xr:uid="{D78EAF5E-2DC4-4BFC-91BE-6A9F893D60A4}">
      <formula1>EXACT(I14:N38,"X")</formula1>
    </dataValidation>
    <dataValidation type="custom" allowBlank="1" showInputMessage="1" showErrorMessage="1" prompt="SOLO &quot;X&quot; MAYUSCULA" sqref="N21:N38" xr:uid="{7D1BE1B5-1360-4C57-B4E3-3D10C32BF07E}">
      <formula1>EXACT(N21:R47,"X")</formula1>
    </dataValidation>
    <dataValidation type="custom" allowBlank="1" showInputMessage="1" showErrorMessage="1" prompt="SOLO &quot;X&quot; MAYUSCULA" sqref="N14:N20" xr:uid="{B0886459-7C6A-4DAD-9117-8B6B1BE40503}">
      <formula1>EXACT(N14:R38,"X")</formula1>
    </dataValidation>
    <dataValidation type="list" allowBlank="1" showInputMessage="1" showErrorMessage="1" sqref="D48 D39" xr:uid="{761E9DFF-CF96-458C-9904-C99EA6EA3FCD}">
      <formula1>#REF!</formula1>
    </dataValidation>
    <dataValidation type="whole" allowBlank="1" showInputMessage="1" showErrorMessage="1" sqref="F14:F39 F48" xr:uid="{FAD74364-7834-4B49-820F-866E768D1C12}">
      <formula1>1</formula1>
      <formula2>12</formula2>
    </dataValidation>
    <dataValidation type="whole" allowBlank="1" showInputMessage="1" showErrorMessage="1" sqref="E14:E39 E48" xr:uid="{CFF32E50-AC5C-4137-AF1F-FC46085DBB7B}">
      <formula1>1</formula1>
      <formula2>31</formula2>
    </dataValidation>
  </dataValidations>
  <printOptions horizontalCentered="1"/>
  <pageMargins left="0.11811023622047245" right="3.937007874015748E-2" top="0.23622047244094491" bottom="0.35433070866141736" header="0.31496062992125984" footer="0.31496062992125984"/>
  <pageSetup scale="7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8716ACD-63C3-444B-BEF3-121EFDFDAF67}">
          <x14:formula1>
            <xm:f>CATEGORIAS!$J$3:$J$4</xm:f>
          </x14:formula1>
          <xm:sqref>D14:D38</xm:sqref>
        </x14:dataValidation>
        <x14:dataValidation type="list" allowBlank="1" showInputMessage="1" showErrorMessage="1" xr:uid="{DCE3799F-103A-4CD2-9514-69FA9655CF33}">
          <x14:formula1>
            <xm:f>CATEGORIAS!$B$2:$B$8</xm:f>
          </x14:formula1>
          <xm:sqref>H14:H39 H48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L29"/>
  <sheetViews>
    <sheetView showGridLines="0" topLeftCell="A2" workbookViewId="0">
      <selection activeCell="N20" sqref="N20"/>
    </sheetView>
  </sheetViews>
  <sheetFormatPr baseColWidth="10" defaultColWidth="11.44140625" defaultRowHeight="14.4"/>
  <cols>
    <col min="1" max="1" width="3.109375" bestFit="1" customWidth="1"/>
    <col min="2" max="2" width="18.5546875" customWidth="1"/>
    <col min="3" max="3" width="43.109375" bestFit="1" customWidth="1"/>
    <col min="4" max="4" width="16.88671875" bestFit="1" customWidth="1"/>
    <col min="5" max="5" width="21.33203125" customWidth="1"/>
    <col min="6" max="6" width="17.5546875" customWidth="1"/>
    <col min="7" max="12" width="4.109375" customWidth="1"/>
  </cols>
  <sheetData>
    <row r="1" spans="1:12" ht="48" customHeight="1">
      <c r="A1" s="19"/>
      <c r="B1" s="111" t="s">
        <v>27</v>
      </c>
      <c r="C1" s="112"/>
      <c r="D1" s="112"/>
      <c r="E1" s="112"/>
      <c r="F1" s="112"/>
      <c r="G1" s="112"/>
      <c r="H1" s="112"/>
      <c r="I1" s="112"/>
      <c r="J1" s="112"/>
      <c r="K1" s="112"/>
      <c r="L1" s="112"/>
    </row>
    <row r="2" spans="1:12">
      <c r="A2" s="108" t="s">
        <v>12</v>
      </c>
      <c r="B2" s="109"/>
      <c r="C2" s="109"/>
      <c r="D2" s="109"/>
      <c r="E2" s="109"/>
      <c r="F2" s="110"/>
      <c r="G2" s="108" t="s">
        <v>15</v>
      </c>
      <c r="H2" s="109"/>
      <c r="I2" s="109"/>
      <c r="J2" s="109"/>
      <c r="K2" s="109"/>
      <c r="L2" s="110"/>
    </row>
    <row r="3" spans="1:12" ht="9.75" hidden="1" customHeight="1">
      <c r="A3" s="23"/>
      <c r="B3" s="24"/>
      <c r="C3" s="24"/>
      <c r="D3" s="24"/>
      <c r="E3" s="24"/>
      <c r="F3" s="25"/>
      <c r="G3" s="26">
        <f t="shared" ref="G3:J3" si="0">COUNTIF(G5:G29, "x")</f>
        <v>0</v>
      </c>
      <c r="H3" s="26">
        <f t="shared" si="0"/>
        <v>0</v>
      </c>
      <c r="I3" s="26">
        <f t="shared" si="0"/>
        <v>0</v>
      </c>
      <c r="J3" s="26">
        <f t="shared" si="0"/>
        <v>0</v>
      </c>
      <c r="K3" s="26"/>
      <c r="L3" s="26">
        <f>COUNTIF(K5:K29, "x")</f>
        <v>0</v>
      </c>
    </row>
    <row r="4" spans="1:12" ht="28.8">
      <c r="A4" s="28" t="s">
        <v>47</v>
      </c>
      <c r="B4" s="28" t="s">
        <v>48</v>
      </c>
      <c r="C4" s="29" t="s">
        <v>44</v>
      </c>
      <c r="D4" s="29" t="s">
        <v>45</v>
      </c>
      <c r="E4" s="31" t="s">
        <v>46</v>
      </c>
      <c r="F4" s="31" t="s">
        <v>49</v>
      </c>
      <c r="G4" s="30" t="s">
        <v>9</v>
      </c>
      <c r="H4" s="30" t="s">
        <v>10</v>
      </c>
      <c r="I4" s="30" t="s">
        <v>16</v>
      </c>
      <c r="J4" s="30" t="s">
        <v>17</v>
      </c>
      <c r="K4" s="30" t="s">
        <v>11</v>
      </c>
      <c r="L4" s="30" t="s">
        <v>10</v>
      </c>
    </row>
    <row r="5" spans="1:12">
      <c r="A5" s="20">
        <v>1</v>
      </c>
      <c r="B5" s="20" t="str">
        <f>PROPER(NACIONES!D8)</f>
        <v>0</v>
      </c>
      <c r="C5" s="21" t="str">
        <f>PROPER(NACIONES!C14)</f>
        <v/>
      </c>
      <c r="D5" s="22">
        <f>NACIONES!D14</f>
        <v>0</v>
      </c>
      <c r="E5" s="22" t="str">
        <f>CONCATENATE(NACIONES!E14,"/",NACIONES!F14, "/", NACIONES!G14)</f>
        <v>//</v>
      </c>
      <c r="F5" s="32" t="str">
        <f>PROPER(NACIONES!H14)</f>
        <v/>
      </c>
      <c r="G5" s="14" t="str">
        <f>UPPER(NACIONES!I14)</f>
        <v/>
      </c>
      <c r="H5" s="14" t="str">
        <f>UPPER(NACIONES!J14)</f>
        <v/>
      </c>
      <c r="I5" s="14" t="str">
        <f>UPPER(NACIONES!K14)</f>
        <v/>
      </c>
      <c r="J5" s="14" t="str">
        <f>UPPER(NACIONES!L14)</f>
        <v/>
      </c>
      <c r="K5" s="14" t="str">
        <f>UPPER(NACIONES!M14)</f>
        <v/>
      </c>
      <c r="L5" s="14" t="str">
        <f>UPPER(NACIONES!N14)</f>
        <v/>
      </c>
    </row>
    <row r="6" spans="1:12">
      <c r="A6" s="20">
        <v>2</v>
      </c>
      <c r="B6" s="20" t="str">
        <f>B5</f>
        <v>0</v>
      </c>
      <c r="C6" s="21" t="str">
        <f>PROPER(NACIONES!C15)</f>
        <v/>
      </c>
      <c r="D6" s="22">
        <f>NACIONES!D15</f>
        <v>0</v>
      </c>
      <c r="E6" s="22" t="str">
        <f>CONCATENATE(NACIONES!E15,"/",NACIONES!F15, "/", NACIONES!G15)</f>
        <v>//</v>
      </c>
      <c r="F6" s="21" t="str">
        <f>PROPER(NACIONES!H15)</f>
        <v/>
      </c>
      <c r="G6" s="14" t="str">
        <f>UPPER(NACIONES!I15)</f>
        <v/>
      </c>
      <c r="H6" s="14" t="str">
        <f>UPPER(NACIONES!J15)</f>
        <v/>
      </c>
      <c r="I6" s="14" t="str">
        <f>UPPER(NACIONES!K15)</f>
        <v/>
      </c>
      <c r="J6" s="14" t="str">
        <f>UPPER(NACIONES!L15)</f>
        <v/>
      </c>
      <c r="K6" s="14" t="str">
        <f>UPPER(NACIONES!M15)</f>
        <v/>
      </c>
      <c r="L6" s="14" t="str">
        <f>UPPER(NACIONES!N15)</f>
        <v/>
      </c>
    </row>
    <row r="7" spans="1:12">
      <c r="A7" s="20">
        <v>3</v>
      </c>
      <c r="B7" s="20" t="str">
        <f t="shared" ref="B7:B29" si="1">B6</f>
        <v>0</v>
      </c>
      <c r="C7" s="21" t="str">
        <f>PROPER(NACIONES!C16)</f>
        <v/>
      </c>
      <c r="D7" s="22">
        <f>NACIONES!D16</f>
        <v>0</v>
      </c>
      <c r="E7" s="22" t="str">
        <f>CONCATENATE(NACIONES!E16,"/",NACIONES!F16, "/", NACIONES!G16)</f>
        <v>//</v>
      </c>
      <c r="F7" s="21" t="str">
        <f>PROPER(NACIONES!H16)</f>
        <v/>
      </c>
      <c r="G7" s="14" t="str">
        <f>UPPER(NACIONES!I16)</f>
        <v/>
      </c>
      <c r="H7" s="14" t="str">
        <f>UPPER(NACIONES!J16)</f>
        <v/>
      </c>
      <c r="I7" s="14" t="str">
        <f>UPPER(NACIONES!K16)</f>
        <v/>
      </c>
      <c r="J7" s="14" t="str">
        <f>UPPER(NACIONES!L16)</f>
        <v/>
      </c>
      <c r="K7" s="14" t="str">
        <f>UPPER(NACIONES!M16)</f>
        <v/>
      </c>
      <c r="L7" s="14" t="str">
        <f>UPPER(NACIONES!N16)</f>
        <v/>
      </c>
    </row>
    <row r="8" spans="1:12">
      <c r="A8" s="20">
        <v>4</v>
      </c>
      <c r="B8" s="20" t="str">
        <f t="shared" si="1"/>
        <v>0</v>
      </c>
      <c r="C8" s="21" t="str">
        <f>PROPER(NACIONES!C17)</f>
        <v/>
      </c>
      <c r="D8" s="22">
        <f>NACIONES!D17</f>
        <v>0</v>
      </c>
      <c r="E8" s="22" t="str">
        <f>CONCATENATE(NACIONES!E17,"/",NACIONES!F17, "/", NACIONES!G17)</f>
        <v>//</v>
      </c>
      <c r="F8" s="21" t="str">
        <f>PROPER(NACIONES!H17)</f>
        <v/>
      </c>
      <c r="G8" s="14" t="str">
        <f>UPPER(NACIONES!I17)</f>
        <v/>
      </c>
      <c r="H8" s="14" t="str">
        <f>UPPER(NACIONES!J17)</f>
        <v/>
      </c>
      <c r="I8" s="14" t="str">
        <f>UPPER(NACIONES!K17)</f>
        <v/>
      </c>
      <c r="J8" s="14" t="str">
        <f>UPPER(NACIONES!L17)</f>
        <v/>
      </c>
      <c r="K8" s="14" t="str">
        <f>UPPER(NACIONES!M17)</f>
        <v/>
      </c>
      <c r="L8" s="14" t="str">
        <f>UPPER(NACIONES!N17)</f>
        <v/>
      </c>
    </row>
    <row r="9" spans="1:12">
      <c r="A9" s="20">
        <v>5</v>
      </c>
      <c r="B9" s="20" t="str">
        <f t="shared" si="1"/>
        <v>0</v>
      </c>
      <c r="C9" s="21" t="str">
        <f>PROPER(NACIONES!C18)</f>
        <v/>
      </c>
      <c r="D9" s="22">
        <f>NACIONES!D18</f>
        <v>0</v>
      </c>
      <c r="E9" s="22" t="str">
        <f>CONCATENATE(NACIONES!E18,"/",NACIONES!F18, "/", NACIONES!G18)</f>
        <v>//</v>
      </c>
      <c r="F9" s="21" t="str">
        <f>PROPER(NACIONES!H18)</f>
        <v/>
      </c>
      <c r="G9" s="14" t="str">
        <f>UPPER(NACIONES!I18)</f>
        <v/>
      </c>
      <c r="H9" s="14" t="str">
        <f>UPPER(NACIONES!J18)</f>
        <v/>
      </c>
      <c r="I9" s="14" t="str">
        <f>UPPER(NACIONES!K18)</f>
        <v/>
      </c>
      <c r="J9" s="14" t="str">
        <f>UPPER(NACIONES!L18)</f>
        <v/>
      </c>
      <c r="K9" s="14" t="str">
        <f>UPPER(NACIONES!M18)</f>
        <v/>
      </c>
      <c r="L9" s="14" t="str">
        <f>UPPER(NACIONES!N18)</f>
        <v/>
      </c>
    </row>
    <row r="10" spans="1:12">
      <c r="A10" s="20">
        <v>6</v>
      </c>
      <c r="B10" s="20" t="str">
        <f t="shared" si="1"/>
        <v>0</v>
      </c>
      <c r="C10" s="21" t="str">
        <f>PROPER(NACIONES!C19)</f>
        <v/>
      </c>
      <c r="D10" s="22">
        <f>NACIONES!D19</f>
        <v>0</v>
      </c>
      <c r="E10" s="22" t="str">
        <f>CONCATENATE(NACIONES!E19,"/",NACIONES!F19, "/", NACIONES!G19)</f>
        <v>//</v>
      </c>
      <c r="F10" s="21" t="str">
        <f>PROPER(NACIONES!H19)</f>
        <v/>
      </c>
      <c r="G10" s="14" t="str">
        <f>UPPER(NACIONES!I19)</f>
        <v/>
      </c>
      <c r="H10" s="14" t="str">
        <f>UPPER(NACIONES!J19)</f>
        <v/>
      </c>
      <c r="I10" s="14" t="str">
        <f>UPPER(NACIONES!K19)</f>
        <v/>
      </c>
      <c r="J10" s="14" t="str">
        <f>UPPER(NACIONES!L19)</f>
        <v/>
      </c>
      <c r="K10" s="14" t="str">
        <f>UPPER(NACIONES!M19)</f>
        <v/>
      </c>
      <c r="L10" s="14" t="str">
        <f>UPPER(NACIONES!N19)</f>
        <v/>
      </c>
    </row>
    <row r="11" spans="1:12">
      <c r="A11" s="20">
        <v>7</v>
      </c>
      <c r="B11" s="20" t="str">
        <f t="shared" si="1"/>
        <v>0</v>
      </c>
      <c r="C11" s="21" t="str">
        <f>PROPER(NACIONES!C20)</f>
        <v/>
      </c>
      <c r="D11" s="22">
        <f>NACIONES!D20</f>
        <v>0</v>
      </c>
      <c r="E11" s="22" t="str">
        <f>CONCATENATE(NACIONES!E20,"/",NACIONES!F20, "/", NACIONES!G20)</f>
        <v>//</v>
      </c>
      <c r="F11" s="21" t="str">
        <f>PROPER(NACIONES!H20)</f>
        <v/>
      </c>
      <c r="G11" s="14" t="str">
        <f>UPPER(NACIONES!I20)</f>
        <v/>
      </c>
      <c r="H11" s="14" t="str">
        <f>UPPER(NACIONES!J20)</f>
        <v/>
      </c>
      <c r="I11" s="14" t="str">
        <f>UPPER(NACIONES!K20)</f>
        <v/>
      </c>
      <c r="J11" s="14" t="str">
        <f>UPPER(NACIONES!L20)</f>
        <v/>
      </c>
      <c r="K11" s="14" t="str">
        <f>UPPER(NACIONES!M20)</f>
        <v/>
      </c>
      <c r="L11" s="14" t="str">
        <f>UPPER(NACIONES!N20)</f>
        <v/>
      </c>
    </row>
    <row r="12" spans="1:12">
      <c r="A12" s="20">
        <v>8</v>
      </c>
      <c r="B12" s="20" t="str">
        <f t="shared" si="1"/>
        <v>0</v>
      </c>
      <c r="C12" s="21" t="str">
        <f>PROPER(NACIONES!C21)</f>
        <v/>
      </c>
      <c r="D12" s="22">
        <f>NACIONES!D21</f>
        <v>0</v>
      </c>
      <c r="E12" s="22" t="str">
        <f>CONCATENATE(NACIONES!E21,"/",NACIONES!F21, "/", NACIONES!G21)</f>
        <v>//</v>
      </c>
      <c r="F12" s="21" t="str">
        <f>PROPER(NACIONES!H21)</f>
        <v/>
      </c>
      <c r="G12" s="14" t="str">
        <f>UPPER(NACIONES!I21)</f>
        <v/>
      </c>
      <c r="H12" s="14" t="str">
        <f>UPPER(NACIONES!J21)</f>
        <v/>
      </c>
      <c r="I12" s="14" t="str">
        <f>UPPER(NACIONES!K21)</f>
        <v/>
      </c>
      <c r="J12" s="14" t="str">
        <f>UPPER(NACIONES!L21)</f>
        <v/>
      </c>
      <c r="K12" s="14" t="str">
        <f>UPPER(NACIONES!M21)</f>
        <v/>
      </c>
      <c r="L12" s="14" t="str">
        <f>UPPER(NACIONES!N21)</f>
        <v/>
      </c>
    </row>
    <row r="13" spans="1:12">
      <c r="A13" s="20">
        <v>9</v>
      </c>
      <c r="B13" s="20" t="str">
        <f t="shared" si="1"/>
        <v>0</v>
      </c>
      <c r="C13" s="21" t="str">
        <f>PROPER(NACIONES!C22)</f>
        <v/>
      </c>
      <c r="D13" s="22">
        <f>NACIONES!D22</f>
        <v>0</v>
      </c>
      <c r="E13" s="22" t="str">
        <f>CONCATENATE(NACIONES!E22,"/",NACIONES!F22, "/", NACIONES!G22)</f>
        <v>//</v>
      </c>
      <c r="F13" s="21" t="str">
        <f>PROPER(NACIONES!H22)</f>
        <v/>
      </c>
      <c r="G13" s="14" t="str">
        <f>UPPER(NACIONES!I22)</f>
        <v/>
      </c>
      <c r="H13" s="14" t="str">
        <f>UPPER(NACIONES!J22)</f>
        <v/>
      </c>
      <c r="I13" s="14" t="str">
        <f>UPPER(NACIONES!K22)</f>
        <v/>
      </c>
      <c r="J13" s="14" t="str">
        <f>UPPER(NACIONES!L22)</f>
        <v/>
      </c>
      <c r="K13" s="14" t="str">
        <f>UPPER(NACIONES!M22)</f>
        <v/>
      </c>
      <c r="L13" s="14" t="str">
        <f>UPPER(NACIONES!N22)</f>
        <v/>
      </c>
    </row>
    <row r="14" spans="1:12">
      <c r="A14" s="20">
        <v>10</v>
      </c>
      <c r="B14" s="20" t="str">
        <f t="shared" si="1"/>
        <v>0</v>
      </c>
      <c r="C14" s="21" t="str">
        <f>PROPER(NACIONES!C23)</f>
        <v/>
      </c>
      <c r="D14" s="22">
        <f>NACIONES!D23</f>
        <v>0</v>
      </c>
      <c r="E14" s="22" t="str">
        <f>CONCATENATE(NACIONES!E23,"/",NACIONES!F23, "/", NACIONES!G23)</f>
        <v>//</v>
      </c>
      <c r="F14" s="21" t="str">
        <f>PROPER(NACIONES!H23)</f>
        <v/>
      </c>
      <c r="G14" s="14" t="str">
        <f>UPPER(NACIONES!I23)</f>
        <v/>
      </c>
      <c r="H14" s="14" t="str">
        <f>UPPER(NACIONES!J23)</f>
        <v/>
      </c>
      <c r="I14" s="14" t="str">
        <f>UPPER(NACIONES!K23)</f>
        <v/>
      </c>
      <c r="J14" s="14" t="str">
        <f>UPPER(NACIONES!L23)</f>
        <v/>
      </c>
      <c r="K14" s="14" t="str">
        <f>UPPER(NACIONES!M23)</f>
        <v/>
      </c>
      <c r="L14" s="14" t="str">
        <f>UPPER(NACIONES!N23)</f>
        <v/>
      </c>
    </row>
    <row r="15" spans="1:12">
      <c r="A15" s="20">
        <v>11</v>
      </c>
      <c r="B15" s="20" t="str">
        <f t="shared" si="1"/>
        <v>0</v>
      </c>
      <c r="C15" s="21" t="str">
        <f>PROPER(NACIONES!C24)</f>
        <v/>
      </c>
      <c r="D15" s="22">
        <f>NACIONES!D24</f>
        <v>0</v>
      </c>
      <c r="E15" s="22" t="str">
        <f>CONCATENATE(NACIONES!E24,"/",NACIONES!F24, "/", NACIONES!G24)</f>
        <v>//</v>
      </c>
      <c r="F15" s="21" t="str">
        <f>PROPER(NACIONES!H24)</f>
        <v/>
      </c>
      <c r="G15" s="14" t="str">
        <f>UPPER(NACIONES!I24)</f>
        <v/>
      </c>
      <c r="H15" s="14" t="str">
        <f>UPPER(NACIONES!J24)</f>
        <v/>
      </c>
      <c r="I15" s="14" t="str">
        <f>UPPER(NACIONES!K24)</f>
        <v/>
      </c>
      <c r="J15" s="14" t="str">
        <f>UPPER(NACIONES!L24)</f>
        <v/>
      </c>
      <c r="K15" s="14" t="str">
        <f>UPPER(NACIONES!M24)</f>
        <v/>
      </c>
      <c r="L15" s="14" t="str">
        <f>UPPER(NACIONES!N24)</f>
        <v/>
      </c>
    </row>
    <row r="16" spans="1:12">
      <c r="A16" s="20">
        <v>12</v>
      </c>
      <c r="B16" s="20" t="str">
        <f t="shared" si="1"/>
        <v>0</v>
      </c>
      <c r="C16" s="21" t="str">
        <f>PROPER(NACIONES!C25)</f>
        <v/>
      </c>
      <c r="D16" s="22">
        <f>NACIONES!D25</f>
        <v>0</v>
      </c>
      <c r="E16" s="22" t="str">
        <f>CONCATENATE(NACIONES!E25,"/",NACIONES!F25, "/", NACIONES!G25)</f>
        <v>//</v>
      </c>
      <c r="F16" s="21" t="str">
        <f>PROPER(NACIONES!H25)</f>
        <v/>
      </c>
      <c r="G16" s="14" t="str">
        <f>UPPER(NACIONES!I25)</f>
        <v/>
      </c>
      <c r="H16" s="14" t="str">
        <f>UPPER(NACIONES!J25)</f>
        <v/>
      </c>
      <c r="I16" s="14" t="str">
        <f>UPPER(NACIONES!K25)</f>
        <v/>
      </c>
      <c r="J16" s="14" t="str">
        <f>UPPER(NACIONES!L25)</f>
        <v/>
      </c>
      <c r="K16" s="14" t="str">
        <f>UPPER(NACIONES!M25)</f>
        <v/>
      </c>
      <c r="L16" s="14" t="str">
        <f>UPPER(NACIONES!N25)</f>
        <v/>
      </c>
    </row>
    <row r="17" spans="1:12">
      <c r="A17" s="20">
        <v>13</v>
      </c>
      <c r="B17" s="20" t="str">
        <f t="shared" si="1"/>
        <v>0</v>
      </c>
      <c r="C17" s="21" t="str">
        <f>PROPER(NACIONES!C26)</f>
        <v/>
      </c>
      <c r="D17" s="22">
        <f>NACIONES!D26</f>
        <v>0</v>
      </c>
      <c r="E17" s="22" t="str">
        <f>CONCATENATE(NACIONES!E26,"/",NACIONES!F26, "/", NACIONES!G26)</f>
        <v>//</v>
      </c>
      <c r="F17" s="21" t="str">
        <f>PROPER(NACIONES!H26)</f>
        <v/>
      </c>
      <c r="G17" s="14" t="str">
        <f>UPPER(NACIONES!I26)</f>
        <v/>
      </c>
      <c r="H17" s="14" t="str">
        <f>UPPER(NACIONES!J26)</f>
        <v/>
      </c>
      <c r="I17" s="14" t="str">
        <f>UPPER(NACIONES!K26)</f>
        <v/>
      </c>
      <c r="J17" s="14" t="str">
        <f>UPPER(NACIONES!L26)</f>
        <v/>
      </c>
      <c r="K17" s="14" t="str">
        <f>UPPER(NACIONES!M26)</f>
        <v/>
      </c>
      <c r="L17" s="14" t="str">
        <f>UPPER(NACIONES!N26)</f>
        <v/>
      </c>
    </row>
    <row r="18" spans="1:12">
      <c r="A18" s="20">
        <v>14</v>
      </c>
      <c r="B18" s="20" t="str">
        <f t="shared" si="1"/>
        <v>0</v>
      </c>
      <c r="C18" s="21" t="str">
        <f>PROPER(NACIONES!C27)</f>
        <v/>
      </c>
      <c r="D18" s="22">
        <f>NACIONES!D27</f>
        <v>0</v>
      </c>
      <c r="E18" s="22" t="str">
        <f>CONCATENATE(NACIONES!E27,"/",NACIONES!F27, "/", NACIONES!G27)</f>
        <v>//</v>
      </c>
      <c r="F18" s="21" t="str">
        <f>PROPER(NACIONES!H27)</f>
        <v/>
      </c>
      <c r="G18" s="14" t="str">
        <f>UPPER(NACIONES!I27)</f>
        <v/>
      </c>
      <c r="H18" s="14" t="str">
        <f>UPPER(NACIONES!J27)</f>
        <v/>
      </c>
      <c r="I18" s="14" t="str">
        <f>UPPER(NACIONES!K27)</f>
        <v/>
      </c>
      <c r="J18" s="14" t="str">
        <f>UPPER(NACIONES!L27)</f>
        <v/>
      </c>
      <c r="K18" s="14" t="str">
        <f>UPPER(NACIONES!M27)</f>
        <v/>
      </c>
      <c r="L18" s="14" t="str">
        <f>UPPER(NACIONES!N27)</f>
        <v/>
      </c>
    </row>
    <row r="19" spans="1:12">
      <c r="A19" s="20">
        <v>15</v>
      </c>
      <c r="B19" s="20" t="str">
        <f t="shared" si="1"/>
        <v>0</v>
      </c>
      <c r="C19" s="21" t="str">
        <f>PROPER(NACIONES!C28)</f>
        <v/>
      </c>
      <c r="D19" s="22">
        <f>NACIONES!D28</f>
        <v>0</v>
      </c>
      <c r="E19" s="22" t="str">
        <f>CONCATENATE(NACIONES!E28,"/",NACIONES!F28, "/", NACIONES!G28)</f>
        <v>//</v>
      </c>
      <c r="F19" s="21" t="str">
        <f>PROPER(NACIONES!H28)</f>
        <v/>
      </c>
      <c r="G19" s="14" t="str">
        <f>UPPER(NACIONES!I28)</f>
        <v/>
      </c>
      <c r="H19" s="14" t="str">
        <f>UPPER(NACIONES!J28)</f>
        <v/>
      </c>
      <c r="I19" s="14" t="str">
        <f>UPPER(NACIONES!K28)</f>
        <v/>
      </c>
      <c r="J19" s="14" t="str">
        <f>UPPER(NACIONES!L28)</f>
        <v/>
      </c>
      <c r="K19" s="14" t="str">
        <f>UPPER(NACIONES!M28)</f>
        <v/>
      </c>
      <c r="L19" s="14" t="str">
        <f>UPPER(NACIONES!N28)</f>
        <v/>
      </c>
    </row>
    <row r="20" spans="1:12">
      <c r="A20" s="20">
        <v>16</v>
      </c>
      <c r="B20" s="20" t="str">
        <f t="shared" si="1"/>
        <v>0</v>
      </c>
      <c r="C20" s="21" t="str">
        <f>PROPER(NACIONES!C29)</f>
        <v/>
      </c>
      <c r="D20" s="22">
        <f>NACIONES!D29</f>
        <v>0</v>
      </c>
      <c r="E20" s="22" t="str">
        <f>CONCATENATE(NACIONES!E29,"/",NACIONES!F29, "/", NACIONES!G29)</f>
        <v>//</v>
      </c>
      <c r="F20" s="21" t="str">
        <f>PROPER(NACIONES!H29)</f>
        <v/>
      </c>
      <c r="G20" s="14" t="str">
        <f>UPPER(NACIONES!I29)</f>
        <v/>
      </c>
      <c r="H20" s="14" t="str">
        <f>UPPER(NACIONES!J29)</f>
        <v/>
      </c>
      <c r="I20" s="14" t="str">
        <f>UPPER(NACIONES!K29)</f>
        <v/>
      </c>
      <c r="J20" s="14" t="str">
        <f>UPPER(NACIONES!L29)</f>
        <v/>
      </c>
      <c r="K20" s="14" t="str">
        <f>UPPER(NACIONES!M29)</f>
        <v/>
      </c>
      <c r="L20" s="14" t="str">
        <f>UPPER(NACIONES!N29)</f>
        <v/>
      </c>
    </row>
    <row r="21" spans="1:12">
      <c r="A21" s="20">
        <v>17</v>
      </c>
      <c r="B21" s="20" t="str">
        <f t="shared" si="1"/>
        <v>0</v>
      </c>
      <c r="C21" s="21" t="str">
        <f>PROPER(NACIONES!C30)</f>
        <v/>
      </c>
      <c r="D21" s="22">
        <f>NACIONES!D30</f>
        <v>0</v>
      </c>
      <c r="E21" s="22" t="str">
        <f>CONCATENATE(NACIONES!E30,"/",NACIONES!F30, "/", NACIONES!G30)</f>
        <v>//</v>
      </c>
      <c r="F21" s="21" t="str">
        <f>PROPER(NACIONES!H30)</f>
        <v/>
      </c>
      <c r="G21" s="14" t="str">
        <f>UPPER(NACIONES!I30)</f>
        <v/>
      </c>
      <c r="H21" s="14" t="str">
        <f>UPPER(NACIONES!J30)</f>
        <v/>
      </c>
      <c r="I21" s="14" t="str">
        <f>UPPER(NACIONES!K30)</f>
        <v/>
      </c>
      <c r="J21" s="14" t="str">
        <f>UPPER(NACIONES!L30)</f>
        <v/>
      </c>
      <c r="K21" s="14" t="str">
        <f>UPPER(NACIONES!M30)</f>
        <v/>
      </c>
      <c r="L21" s="14" t="str">
        <f>UPPER(NACIONES!N30)</f>
        <v/>
      </c>
    </row>
    <row r="22" spans="1:12">
      <c r="A22" s="20">
        <v>18</v>
      </c>
      <c r="B22" s="20" t="str">
        <f t="shared" si="1"/>
        <v>0</v>
      </c>
      <c r="C22" s="21" t="str">
        <f>PROPER(NACIONES!C31)</f>
        <v/>
      </c>
      <c r="D22" s="22">
        <f>NACIONES!D31</f>
        <v>0</v>
      </c>
      <c r="E22" s="22" t="str">
        <f>CONCATENATE(NACIONES!E31,"/",NACIONES!F31, "/", NACIONES!G31)</f>
        <v>//</v>
      </c>
      <c r="F22" s="21" t="str">
        <f>PROPER(NACIONES!H31)</f>
        <v/>
      </c>
      <c r="G22" s="14" t="str">
        <f>UPPER(NACIONES!I31)</f>
        <v/>
      </c>
      <c r="H22" s="14" t="str">
        <f>UPPER(NACIONES!J31)</f>
        <v/>
      </c>
      <c r="I22" s="14" t="str">
        <f>UPPER(NACIONES!K31)</f>
        <v/>
      </c>
      <c r="J22" s="14" t="str">
        <f>UPPER(NACIONES!L31)</f>
        <v/>
      </c>
      <c r="K22" s="14" t="str">
        <f>UPPER(NACIONES!M31)</f>
        <v/>
      </c>
      <c r="L22" s="14" t="str">
        <f>UPPER(NACIONES!N31)</f>
        <v/>
      </c>
    </row>
    <row r="23" spans="1:12">
      <c r="A23" s="20">
        <v>19</v>
      </c>
      <c r="B23" s="20" t="str">
        <f t="shared" si="1"/>
        <v>0</v>
      </c>
      <c r="C23" s="21" t="str">
        <f>PROPER(NACIONES!C32)</f>
        <v/>
      </c>
      <c r="D23" s="22">
        <f>NACIONES!D32</f>
        <v>0</v>
      </c>
      <c r="E23" s="22" t="str">
        <f>CONCATENATE(NACIONES!E32,"/",NACIONES!F32, "/", NACIONES!G32)</f>
        <v>//</v>
      </c>
      <c r="F23" s="21" t="str">
        <f>PROPER(NACIONES!H32)</f>
        <v/>
      </c>
      <c r="G23" s="14" t="str">
        <f>UPPER(NACIONES!I32)</f>
        <v/>
      </c>
      <c r="H23" s="14" t="str">
        <f>UPPER(NACIONES!J32)</f>
        <v/>
      </c>
      <c r="I23" s="14" t="str">
        <f>UPPER(NACIONES!K32)</f>
        <v/>
      </c>
      <c r="J23" s="14" t="str">
        <f>UPPER(NACIONES!L32)</f>
        <v/>
      </c>
      <c r="K23" s="14" t="str">
        <f>UPPER(NACIONES!M32)</f>
        <v/>
      </c>
      <c r="L23" s="14" t="str">
        <f>UPPER(NACIONES!N32)</f>
        <v/>
      </c>
    </row>
    <row r="24" spans="1:12">
      <c r="A24" s="20">
        <v>20</v>
      </c>
      <c r="B24" s="20" t="str">
        <f t="shared" si="1"/>
        <v>0</v>
      </c>
      <c r="C24" s="21" t="str">
        <f>PROPER(NACIONES!C33)</f>
        <v/>
      </c>
      <c r="D24" s="22">
        <f>NACIONES!D33</f>
        <v>0</v>
      </c>
      <c r="E24" s="22" t="str">
        <f>CONCATENATE(NACIONES!E33,"/",NACIONES!F33, "/", NACIONES!G33)</f>
        <v>//</v>
      </c>
      <c r="F24" s="21" t="str">
        <f>PROPER(NACIONES!H33)</f>
        <v/>
      </c>
      <c r="G24" s="14" t="str">
        <f>UPPER(NACIONES!I33)</f>
        <v/>
      </c>
      <c r="H24" s="14" t="str">
        <f>UPPER(NACIONES!J33)</f>
        <v/>
      </c>
      <c r="I24" s="14" t="str">
        <f>UPPER(NACIONES!K33)</f>
        <v/>
      </c>
      <c r="J24" s="14" t="str">
        <f>UPPER(NACIONES!L33)</f>
        <v/>
      </c>
      <c r="K24" s="14" t="str">
        <f>UPPER(NACIONES!M33)</f>
        <v/>
      </c>
      <c r="L24" s="14" t="str">
        <f>UPPER(NACIONES!N33)</f>
        <v/>
      </c>
    </row>
    <row r="25" spans="1:12">
      <c r="A25" s="20">
        <v>21</v>
      </c>
      <c r="B25" s="20" t="str">
        <f t="shared" si="1"/>
        <v>0</v>
      </c>
      <c r="C25" s="21" t="str">
        <f>PROPER(NACIONES!C34)</f>
        <v/>
      </c>
      <c r="D25" s="22">
        <f>NACIONES!D34</f>
        <v>0</v>
      </c>
      <c r="E25" s="22" t="str">
        <f>CONCATENATE(NACIONES!E34,"/",NACIONES!F34, "/", NACIONES!G34)</f>
        <v>//</v>
      </c>
      <c r="F25" s="21" t="str">
        <f>PROPER(NACIONES!H34)</f>
        <v/>
      </c>
      <c r="G25" s="14" t="str">
        <f>UPPER(NACIONES!I34)</f>
        <v/>
      </c>
      <c r="H25" s="14" t="str">
        <f>UPPER(NACIONES!J34)</f>
        <v/>
      </c>
      <c r="I25" s="14" t="str">
        <f>UPPER(NACIONES!K34)</f>
        <v/>
      </c>
      <c r="J25" s="14" t="str">
        <f>UPPER(NACIONES!L34)</f>
        <v/>
      </c>
      <c r="K25" s="14" t="str">
        <f>UPPER(NACIONES!M34)</f>
        <v/>
      </c>
      <c r="L25" s="14" t="str">
        <f>UPPER(NACIONES!N34)</f>
        <v/>
      </c>
    </row>
    <row r="26" spans="1:12">
      <c r="A26" s="20">
        <v>22</v>
      </c>
      <c r="B26" s="20" t="str">
        <f t="shared" si="1"/>
        <v>0</v>
      </c>
      <c r="C26" s="21" t="str">
        <f>PROPER(NACIONES!C35)</f>
        <v/>
      </c>
      <c r="D26" s="22">
        <f>NACIONES!D35</f>
        <v>0</v>
      </c>
      <c r="E26" s="22" t="str">
        <f>CONCATENATE(NACIONES!E35,"/",NACIONES!F35, "/", NACIONES!G35)</f>
        <v>//</v>
      </c>
      <c r="F26" s="21" t="str">
        <f>PROPER(NACIONES!H35)</f>
        <v/>
      </c>
      <c r="G26" s="14" t="str">
        <f>UPPER(NACIONES!I35)</f>
        <v/>
      </c>
      <c r="H26" s="14" t="str">
        <f>UPPER(NACIONES!J35)</f>
        <v/>
      </c>
      <c r="I26" s="14" t="str">
        <f>UPPER(NACIONES!K35)</f>
        <v/>
      </c>
      <c r="J26" s="14" t="str">
        <f>UPPER(NACIONES!L35)</f>
        <v/>
      </c>
      <c r="K26" s="14" t="str">
        <f>UPPER(NACIONES!M35)</f>
        <v/>
      </c>
      <c r="L26" s="14" t="str">
        <f>UPPER(NACIONES!N35)</f>
        <v/>
      </c>
    </row>
    <row r="27" spans="1:12">
      <c r="A27" s="20">
        <v>23</v>
      </c>
      <c r="B27" s="20" t="str">
        <f t="shared" si="1"/>
        <v>0</v>
      </c>
      <c r="C27" s="21" t="str">
        <f>PROPER(NACIONES!C36)</f>
        <v/>
      </c>
      <c r="D27" s="22">
        <f>NACIONES!D36</f>
        <v>0</v>
      </c>
      <c r="E27" s="22" t="str">
        <f>CONCATENATE(NACIONES!E36,"/",NACIONES!F36, "/", NACIONES!G36)</f>
        <v>//</v>
      </c>
      <c r="F27" s="21" t="str">
        <f>PROPER(NACIONES!H36)</f>
        <v/>
      </c>
      <c r="G27" s="14" t="str">
        <f>UPPER(NACIONES!I36)</f>
        <v/>
      </c>
      <c r="H27" s="14" t="str">
        <f>UPPER(NACIONES!J36)</f>
        <v/>
      </c>
      <c r="I27" s="14" t="str">
        <f>UPPER(NACIONES!K36)</f>
        <v/>
      </c>
      <c r="J27" s="14" t="str">
        <f>UPPER(NACIONES!L36)</f>
        <v/>
      </c>
      <c r="K27" s="14" t="str">
        <f>UPPER(NACIONES!M36)</f>
        <v/>
      </c>
      <c r="L27" s="14" t="str">
        <f>UPPER(NACIONES!N36)</f>
        <v/>
      </c>
    </row>
    <row r="28" spans="1:12">
      <c r="A28" s="20">
        <v>24</v>
      </c>
      <c r="B28" s="20" t="str">
        <f t="shared" si="1"/>
        <v>0</v>
      </c>
      <c r="C28" s="21" t="str">
        <f>PROPER(NACIONES!C37)</f>
        <v/>
      </c>
      <c r="D28" s="22">
        <f>NACIONES!D37</f>
        <v>0</v>
      </c>
      <c r="E28" s="22" t="str">
        <f>CONCATENATE(NACIONES!E37,"/",NACIONES!F37, "/", NACIONES!G37)</f>
        <v>//</v>
      </c>
      <c r="F28" s="21" t="str">
        <f>PROPER(NACIONES!H37)</f>
        <v/>
      </c>
      <c r="G28" s="14" t="str">
        <f>UPPER(NACIONES!I37)</f>
        <v/>
      </c>
      <c r="H28" s="14" t="str">
        <f>UPPER(NACIONES!J37)</f>
        <v/>
      </c>
      <c r="I28" s="14" t="str">
        <f>UPPER(NACIONES!K37)</f>
        <v/>
      </c>
      <c r="J28" s="14" t="str">
        <f>UPPER(NACIONES!L37)</f>
        <v/>
      </c>
      <c r="K28" s="14" t="str">
        <f>UPPER(NACIONES!M37)</f>
        <v/>
      </c>
      <c r="L28" s="14" t="str">
        <f>UPPER(NACIONES!N37)</f>
        <v/>
      </c>
    </row>
    <row r="29" spans="1:12">
      <c r="A29" s="20">
        <v>25</v>
      </c>
      <c r="B29" s="20" t="str">
        <f t="shared" si="1"/>
        <v>0</v>
      </c>
      <c r="C29" s="21" t="str">
        <f>PROPER(NACIONES!C38)</f>
        <v/>
      </c>
      <c r="D29" s="22">
        <f>NACIONES!D38</f>
        <v>0</v>
      </c>
      <c r="E29" s="22" t="str">
        <f>CONCATENATE(NACIONES!E38,"/",NACIONES!F38, "/", NACIONES!G38)</f>
        <v>//</v>
      </c>
      <c r="F29" s="21" t="str">
        <f>PROPER(NACIONES!H38)</f>
        <v/>
      </c>
      <c r="G29" s="14" t="str">
        <f>UPPER(NACIONES!I38)</f>
        <v/>
      </c>
      <c r="H29" s="14" t="str">
        <f>UPPER(NACIONES!J38)</f>
        <v/>
      </c>
      <c r="I29" s="14" t="str">
        <f>UPPER(NACIONES!K38)</f>
        <v/>
      </c>
      <c r="J29" s="14" t="str">
        <f>UPPER(NACIONES!L38)</f>
        <v/>
      </c>
      <c r="K29" s="14" t="str">
        <f>UPPER(NACIONES!M38)</f>
        <v/>
      </c>
      <c r="L29" s="14" t="str">
        <f>UPPER(NACIONES!N38)</f>
        <v/>
      </c>
    </row>
  </sheetData>
  <sheetProtection algorithmName="SHA-512" hashValue="E8jIm2Df6ODpQcTz+zbr2carftEY1aKcyBDGv1s/dCXBsQmWPS1iM99+sX4rcpR4PCg8TqAWuSR6tkDY/W41ug==" saltValue="eEs9xx/+DwGu+gRyezogMA==" spinCount="100000" sheet="1" objects="1" scenarios="1" selectLockedCells="1" selectUnlockedCells="1"/>
  <mergeCells count="3">
    <mergeCell ref="A2:F2"/>
    <mergeCell ref="G2:L2"/>
    <mergeCell ref="B1:L1"/>
  </mergeCells>
  <conditionalFormatting sqref="G5:L29">
    <cfRule type="cellIs" dxfId="1" priority="2" operator="equal">
      <formula>"X"</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H14"/>
  <sheetViews>
    <sheetView showGridLines="0" workbookViewId="0">
      <selection activeCell="E11" sqref="E11:G11"/>
    </sheetView>
  </sheetViews>
  <sheetFormatPr baseColWidth="10" defaultColWidth="11.44140625" defaultRowHeight="14.4"/>
  <cols>
    <col min="1" max="1" width="3.109375" bestFit="1" customWidth="1"/>
    <col min="2" max="2" width="16" customWidth="1"/>
    <col min="3" max="3" width="18.5546875" customWidth="1"/>
    <col min="4" max="4" width="11.109375" customWidth="1"/>
    <col min="5" max="5" width="13.5546875" customWidth="1"/>
    <col min="6" max="6" width="43.109375" bestFit="1" customWidth="1"/>
    <col min="7" max="7" width="24.44140625" customWidth="1"/>
    <col min="8" max="8" width="21.33203125" customWidth="1"/>
  </cols>
  <sheetData>
    <row r="1" spans="1:8" ht="48" customHeight="1">
      <c r="A1" s="113" t="s">
        <v>24</v>
      </c>
      <c r="B1" s="113"/>
      <c r="C1" s="113"/>
      <c r="D1" s="113"/>
      <c r="E1" s="113"/>
      <c r="F1" s="113"/>
      <c r="G1" s="113"/>
      <c r="H1" s="113"/>
    </row>
    <row r="2" spans="1:8">
      <c r="A2" s="108" t="s">
        <v>12</v>
      </c>
      <c r="B2" s="109"/>
      <c r="C2" s="109"/>
      <c r="D2" s="109"/>
      <c r="E2" s="109"/>
      <c r="F2" s="109"/>
      <c r="G2" s="109"/>
      <c r="H2" s="109"/>
    </row>
    <row r="3" spans="1:8" ht="9.75" hidden="1" customHeight="1">
      <c r="A3" s="23"/>
      <c r="B3" s="24"/>
      <c r="C3" s="24"/>
      <c r="D3" s="24"/>
      <c r="E3" s="24"/>
      <c r="F3" s="24"/>
      <c r="G3" s="24"/>
      <c r="H3" s="24"/>
    </row>
    <row r="4" spans="1:8" ht="28.8">
      <c r="A4" s="28" t="s">
        <v>47</v>
      </c>
      <c r="B4" s="28" t="s">
        <v>55</v>
      </c>
      <c r="C4" s="28" t="s">
        <v>22</v>
      </c>
      <c r="D4" s="31" t="s">
        <v>20</v>
      </c>
      <c r="E4" s="31" t="s">
        <v>21</v>
      </c>
      <c r="F4" s="29" t="s">
        <v>44</v>
      </c>
      <c r="G4" s="28" t="s">
        <v>22</v>
      </c>
      <c r="H4" s="31" t="s">
        <v>41</v>
      </c>
    </row>
    <row r="5" spans="1:8">
      <c r="A5" s="20">
        <v>1</v>
      </c>
      <c r="B5" s="20" t="str">
        <f>PROPER('ENTRENADORES -DELEGADOS'!C7)</f>
        <v/>
      </c>
      <c r="C5" s="20" t="str">
        <f>PROPER('ENTRENADORES -DELEGADOS'!F7)</f>
        <v/>
      </c>
      <c r="D5" s="34">
        <f>'ENTRENADORES -DELEGADOS'!D13</f>
        <v>0</v>
      </c>
      <c r="E5" s="34">
        <f>'ENTRENADORES -DELEGADOS'!E13</f>
        <v>0</v>
      </c>
      <c r="F5" s="20" t="str">
        <f>PROPER('ENTRENADORES -DELEGADOS'!C13)</f>
        <v/>
      </c>
      <c r="G5" s="20" t="str">
        <f>PROPER('ENTRENADORES -DELEGADOS'!F13)</f>
        <v/>
      </c>
      <c r="H5" s="39">
        <f>'ENTRENADORES -DELEGADOS'!G13</f>
        <v>0</v>
      </c>
    </row>
    <row r="6" spans="1:8">
      <c r="A6" s="20">
        <v>2</v>
      </c>
      <c r="B6" s="20" t="str">
        <f t="shared" ref="B6:C14" si="0">B5</f>
        <v/>
      </c>
      <c r="C6" s="20" t="str">
        <f t="shared" si="0"/>
        <v/>
      </c>
      <c r="D6" s="34">
        <f>'ENTRENADORES -DELEGADOS'!D14</f>
        <v>0</v>
      </c>
      <c r="E6" s="34">
        <f>'ENTRENADORES -DELEGADOS'!E14</f>
        <v>0</v>
      </c>
      <c r="F6" s="20" t="str">
        <f>PROPER('ENTRENADORES -DELEGADOS'!C14)</f>
        <v/>
      </c>
      <c r="G6" s="20" t="str">
        <f>PROPER('ENTRENADORES -DELEGADOS'!F14)</f>
        <v/>
      </c>
      <c r="H6" s="39">
        <f>'ENTRENADORES -DELEGADOS'!G14</f>
        <v>0</v>
      </c>
    </row>
    <row r="7" spans="1:8">
      <c r="A7" s="20">
        <v>3</v>
      </c>
      <c r="B7" s="20" t="str">
        <f t="shared" si="0"/>
        <v/>
      </c>
      <c r="C7" s="20" t="str">
        <f t="shared" si="0"/>
        <v/>
      </c>
      <c r="D7" s="34">
        <f>'ENTRENADORES -DELEGADOS'!D15</f>
        <v>0</v>
      </c>
      <c r="E7" s="34">
        <f>'ENTRENADORES -DELEGADOS'!E15</f>
        <v>0</v>
      </c>
      <c r="F7" s="20" t="str">
        <f>PROPER('ENTRENADORES -DELEGADOS'!C15)</f>
        <v/>
      </c>
      <c r="G7" s="20" t="str">
        <f>PROPER('ENTRENADORES -DELEGADOS'!F15)</f>
        <v/>
      </c>
      <c r="H7" s="39">
        <f>'ENTRENADORES -DELEGADOS'!G15</f>
        <v>0</v>
      </c>
    </row>
    <row r="8" spans="1:8">
      <c r="A8" s="20">
        <v>4</v>
      </c>
      <c r="B8" s="20" t="str">
        <f t="shared" si="0"/>
        <v/>
      </c>
      <c r="C8" s="20" t="str">
        <f t="shared" si="0"/>
        <v/>
      </c>
      <c r="D8" s="34">
        <f>'ENTRENADORES -DELEGADOS'!D16</f>
        <v>0</v>
      </c>
      <c r="E8" s="34">
        <f>'ENTRENADORES -DELEGADOS'!E16</f>
        <v>0</v>
      </c>
      <c r="F8" s="20" t="str">
        <f>PROPER('ENTRENADORES -DELEGADOS'!C16)</f>
        <v/>
      </c>
      <c r="G8" s="20" t="str">
        <f>PROPER('ENTRENADORES -DELEGADOS'!F16)</f>
        <v/>
      </c>
      <c r="H8" s="39">
        <f>'ENTRENADORES -DELEGADOS'!G16</f>
        <v>0</v>
      </c>
    </row>
    <row r="9" spans="1:8">
      <c r="A9" s="20">
        <v>5</v>
      </c>
      <c r="B9" s="20" t="str">
        <f t="shared" si="0"/>
        <v/>
      </c>
      <c r="C9" s="20" t="str">
        <f t="shared" si="0"/>
        <v/>
      </c>
      <c r="D9" s="34">
        <f>'ENTRENADORES -DELEGADOS'!D17</f>
        <v>0</v>
      </c>
      <c r="E9" s="34">
        <f>'ENTRENADORES -DELEGADOS'!E17</f>
        <v>0</v>
      </c>
      <c r="F9" s="20" t="str">
        <f>PROPER('ENTRENADORES -DELEGADOS'!C17)</f>
        <v/>
      </c>
      <c r="G9" s="20" t="str">
        <f>PROPER('ENTRENADORES -DELEGADOS'!F17)</f>
        <v/>
      </c>
      <c r="H9" s="39">
        <f>'ENTRENADORES -DELEGADOS'!G17</f>
        <v>0</v>
      </c>
    </row>
    <row r="10" spans="1:8">
      <c r="A10" s="20">
        <v>6</v>
      </c>
      <c r="B10" s="20" t="str">
        <f t="shared" si="0"/>
        <v/>
      </c>
      <c r="C10" s="20" t="str">
        <f t="shared" si="0"/>
        <v/>
      </c>
      <c r="D10" s="34">
        <f>'ENTRENADORES -DELEGADOS'!D18</f>
        <v>0</v>
      </c>
      <c r="E10" s="34">
        <f>'ENTRENADORES -DELEGADOS'!E18</f>
        <v>0</v>
      </c>
      <c r="F10" s="20" t="str">
        <f>PROPER('ENTRENADORES -DELEGADOS'!C18)</f>
        <v/>
      </c>
      <c r="G10" s="20" t="str">
        <f>PROPER('ENTRENADORES -DELEGADOS'!F18)</f>
        <v/>
      </c>
      <c r="H10" s="39">
        <f>'ENTRENADORES -DELEGADOS'!G18</f>
        <v>0</v>
      </c>
    </row>
    <row r="11" spans="1:8">
      <c r="A11" s="20">
        <v>7</v>
      </c>
      <c r="B11" s="20" t="str">
        <f t="shared" si="0"/>
        <v/>
      </c>
      <c r="C11" s="20" t="str">
        <f t="shared" si="0"/>
        <v/>
      </c>
      <c r="D11" s="34">
        <f>'ENTRENADORES -DELEGADOS'!D19</f>
        <v>0</v>
      </c>
      <c r="E11" s="34">
        <f>'ENTRENADORES -DELEGADOS'!E19</f>
        <v>0</v>
      </c>
      <c r="F11" s="20" t="str">
        <f>PROPER('ENTRENADORES -DELEGADOS'!C19)</f>
        <v/>
      </c>
      <c r="G11" s="20" t="str">
        <f>PROPER('ENTRENADORES -DELEGADOS'!F19)</f>
        <v/>
      </c>
      <c r="H11" s="39">
        <f>'ENTRENADORES -DELEGADOS'!G19</f>
        <v>0</v>
      </c>
    </row>
    <row r="12" spans="1:8">
      <c r="A12" s="20">
        <v>8</v>
      </c>
      <c r="B12" s="20" t="str">
        <f t="shared" si="0"/>
        <v/>
      </c>
      <c r="C12" s="20" t="str">
        <f t="shared" si="0"/>
        <v/>
      </c>
      <c r="D12" s="34">
        <f>'ENTRENADORES -DELEGADOS'!D20</f>
        <v>0</v>
      </c>
      <c r="E12" s="34">
        <f>'ENTRENADORES -DELEGADOS'!E20</f>
        <v>0</v>
      </c>
      <c r="F12" s="20" t="str">
        <f>PROPER('ENTRENADORES -DELEGADOS'!C20)</f>
        <v/>
      </c>
      <c r="G12" s="20" t="str">
        <f>PROPER('ENTRENADORES -DELEGADOS'!F20)</f>
        <v/>
      </c>
      <c r="H12" s="39">
        <f>'ENTRENADORES -DELEGADOS'!G20</f>
        <v>0</v>
      </c>
    </row>
    <row r="13" spans="1:8">
      <c r="A13" s="20">
        <v>9</v>
      </c>
      <c r="B13" s="20" t="str">
        <f t="shared" si="0"/>
        <v/>
      </c>
      <c r="C13" s="20" t="str">
        <f t="shared" si="0"/>
        <v/>
      </c>
      <c r="D13" s="34">
        <f>'ENTRENADORES -DELEGADOS'!D21</f>
        <v>0</v>
      </c>
      <c r="E13" s="34">
        <f>'ENTRENADORES -DELEGADOS'!E21</f>
        <v>0</v>
      </c>
      <c r="F13" s="20" t="str">
        <f>PROPER('ENTRENADORES -DELEGADOS'!C21)</f>
        <v/>
      </c>
      <c r="G13" s="20" t="str">
        <f>PROPER('ENTRENADORES -DELEGADOS'!F21)</f>
        <v/>
      </c>
      <c r="H13" s="39">
        <f>'ENTRENADORES -DELEGADOS'!G21</f>
        <v>0</v>
      </c>
    </row>
    <row r="14" spans="1:8">
      <c r="A14" s="20">
        <v>10</v>
      </c>
      <c r="B14" s="20" t="str">
        <f t="shared" si="0"/>
        <v/>
      </c>
      <c r="C14" s="20" t="str">
        <f t="shared" si="0"/>
        <v/>
      </c>
      <c r="D14" s="34">
        <f>'ENTRENADORES -DELEGADOS'!D22</f>
        <v>0</v>
      </c>
      <c r="E14" s="34">
        <f>'ENTRENADORES -DELEGADOS'!E22</f>
        <v>0</v>
      </c>
      <c r="F14" s="20" t="str">
        <f>PROPER('ENTRENADORES -DELEGADOS'!C22)</f>
        <v/>
      </c>
      <c r="G14" s="20" t="str">
        <f>PROPER('ENTRENADORES -DELEGADOS'!F22)</f>
        <v/>
      </c>
      <c r="H14" s="39">
        <f>'ENTRENADORES -DELEGADOS'!G22</f>
        <v>0</v>
      </c>
    </row>
  </sheetData>
  <sheetProtection algorithmName="SHA-512" hashValue="E+fYxhURvLdxf6tyNaslbiGCVgrduM7HoaG6Mx7b+Aw2k4qmHehTczFFV1FZCX4iijqwipJB4ig7URyATLwqww==" saltValue="pBh/tTACduuaEBhR3EOZdw==" spinCount="100000" sheet="1" objects="1" scenarios="1" selectLockedCells="1" selectUnlockedCells="1"/>
  <mergeCells count="2">
    <mergeCell ref="A1:H1"/>
    <mergeCell ref="A2:H2"/>
  </mergeCells>
  <conditionalFormatting sqref="D5:E14">
    <cfRule type="cellIs" dxfId="0" priority="1" operator="equal">
      <formula>"X"</formula>
    </cfRule>
  </conditionalFormatting>
  <pageMargins left="0.7" right="0.7" top="0.75" bottom="0.75" header="0.3" footer="0.3"/>
  <ignoredErrors>
    <ignoredError sqref="D5:E14"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45"/>
  <sheetViews>
    <sheetView workbookViewId="0">
      <selection activeCell="L16" sqref="L16"/>
    </sheetView>
  </sheetViews>
  <sheetFormatPr baseColWidth="10" defaultRowHeight="14.4"/>
  <cols>
    <col min="4" max="4" width="11.88671875" bestFit="1" customWidth="1"/>
    <col min="10" max="10" width="31.44140625" customWidth="1"/>
  </cols>
  <sheetData>
    <row r="2" spans="2:10">
      <c r="B2" t="s">
        <v>36</v>
      </c>
      <c r="D2" t="s">
        <v>38</v>
      </c>
      <c r="E2" t="s">
        <v>38</v>
      </c>
      <c r="F2" t="s">
        <v>30</v>
      </c>
    </row>
    <row r="3" spans="2:10">
      <c r="B3" t="s">
        <v>37</v>
      </c>
      <c r="D3" t="s">
        <v>39</v>
      </c>
      <c r="E3" t="s">
        <v>18</v>
      </c>
      <c r="F3" t="s">
        <v>31</v>
      </c>
      <c r="J3" s="41" t="s">
        <v>56</v>
      </c>
    </row>
    <row r="4" spans="2:10">
      <c r="B4" t="s">
        <v>38</v>
      </c>
      <c r="D4" t="s">
        <v>18</v>
      </c>
      <c r="E4" t="s">
        <v>19</v>
      </c>
      <c r="F4" t="s">
        <v>32</v>
      </c>
      <c r="J4" s="41" t="s">
        <v>43</v>
      </c>
    </row>
    <row r="5" spans="2:10">
      <c r="B5" t="s">
        <v>39</v>
      </c>
      <c r="D5" t="s">
        <v>19</v>
      </c>
      <c r="F5" t="s">
        <v>33</v>
      </c>
    </row>
    <row r="6" spans="2:10">
      <c r="B6" t="s">
        <v>34</v>
      </c>
    </row>
    <row r="7" spans="2:10">
      <c r="B7" t="s">
        <v>18</v>
      </c>
    </row>
    <row r="8" spans="2:10">
      <c r="B8" t="s">
        <v>19</v>
      </c>
    </row>
    <row r="9" spans="2:10">
      <c r="D9" t="s">
        <v>40</v>
      </c>
    </row>
    <row r="10" spans="2:10">
      <c r="D10" t="e">
        <f>IF((#REF!="PRECISION"),"PRECISION","SHOW")</f>
        <v>#REF!</v>
      </c>
    </row>
    <row r="11" spans="2:10">
      <c r="D11" t="e">
        <f>IF((#REF!="PRECISION"),"PRECISION","SHOW")</f>
        <v>#REF!</v>
      </c>
    </row>
    <row r="12" spans="2:10">
      <c r="D12" t="e">
        <f>IF((#REF!="PRECISION"),"PRECISION","SHOW")</f>
        <v>#REF!</v>
      </c>
    </row>
    <row r="13" spans="2:10">
      <c r="D13" t="e">
        <f>IF((#REF!="PRECISION"),"PRECISION","SHOW")</f>
        <v>#REF!</v>
      </c>
    </row>
    <row r="14" spans="2:10">
      <c r="D14" t="e">
        <f>IF((#REF!="PRECISION"),"PRECISION","SHOW")</f>
        <v>#REF!</v>
      </c>
    </row>
    <row r="15" spans="2:10">
      <c r="D15" t="e">
        <f>IF((#REF!="PRECISION"),"PRECISION","SHOW")</f>
        <v>#REF!</v>
      </c>
    </row>
    <row r="16" spans="2:10">
      <c r="D16" t="e">
        <f>IF((#REF!="PRECISION"),"PRECISION","SHOW")</f>
        <v>#REF!</v>
      </c>
    </row>
    <row r="17" spans="4:4">
      <c r="D17" t="e">
        <f>IF((#REF!="PRECISION"),"PRECISION","SHOW")</f>
        <v>#REF!</v>
      </c>
    </row>
    <row r="18" spans="4:4">
      <c r="D18" t="e">
        <f>IF((#REF!="PRECISION"),"PRECISION","SHOW")</f>
        <v>#REF!</v>
      </c>
    </row>
    <row r="19" spans="4:4">
      <c r="D19" t="e">
        <f>IF((#REF!="PRECISION"),"PRECISION","SHOW")</f>
        <v>#REF!</v>
      </c>
    </row>
    <row r="20" spans="4:4">
      <c r="D20" t="e">
        <f>IF((#REF!="PRECISION"),"PRECISION","SHOW")</f>
        <v>#REF!</v>
      </c>
    </row>
    <row r="21" spans="4:4">
      <c r="D21" t="e">
        <f>IF((#REF!="PRECISION"),"PRECISION","SHOW")</f>
        <v>#REF!</v>
      </c>
    </row>
    <row r="22" spans="4:4">
      <c r="D22" t="e">
        <f>IF((#REF!="PRECISION"),"PRECISION","SHOW")</f>
        <v>#REF!</v>
      </c>
    </row>
    <row r="23" spans="4:4">
      <c r="D23" t="e">
        <f>IF((#REF!="PRECISION"),"PRECISION","SHOW")</f>
        <v>#REF!</v>
      </c>
    </row>
    <row r="24" spans="4:4">
      <c r="D24" t="e">
        <f>IF((#REF!="PRECISION"),"PRECISION","SHOW")</f>
        <v>#REF!</v>
      </c>
    </row>
    <row r="25" spans="4:4">
      <c r="D25" t="e">
        <f>IF((#REF!="PRECISION"),"PRECISION","SHOW")</f>
        <v>#REF!</v>
      </c>
    </row>
    <row r="26" spans="4:4">
      <c r="D26" t="e">
        <f>IF((#REF!="PRECISION"),"PRECISION","SHOW")</f>
        <v>#REF!</v>
      </c>
    </row>
    <row r="27" spans="4:4">
      <c r="D27" t="e">
        <f>IF((#REF!="PRECISION"),"PRECISION","SHOW")</f>
        <v>#REF!</v>
      </c>
    </row>
    <row r="28" spans="4:4">
      <c r="D28" t="e">
        <f>IF((#REF!="PRECISION"),"PRECISION","SHOW")</f>
        <v>#REF!</v>
      </c>
    </row>
    <row r="29" spans="4:4">
      <c r="D29" t="e">
        <f>IF((#REF!="PRECISION"),"PRECISION","SHOW")</f>
        <v>#REF!</v>
      </c>
    </row>
    <row r="30" spans="4:4">
      <c r="D30" t="e">
        <f>IF((#REF!="PRECISION"),"PRECISION","SHOW")</f>
        <v>#REF!</v>
      </c>
    </row>
    <row r="31" spans="4:4">
      <c r="D31" t="e">
        <f>IF((#REF!="PRECISION"),"PRECISION","SHOW")</f>
        <v>#REF!</v>
      </c>
    </row>
    <row r="32" spans="4:4">
      <c r="D32" t="e">
        <f>IF((#REF!="PRECISION"),"PRECISION","SHOW")</f>
        <v>#REF!</v>
      </c>
    </row>
    <row r="33" spans="2:5">
      <c r="D33" t="e">
        <f>IF((#REF!="PRECISION"),"PRECISION","SHOW")</f>
        <v>#REF!</v>
      </c>
    </row>
    <row r="34" spans="2:5">
      <c r="D34" t="e">
        <f>IF((#REF!="PRECISION"),"PRECISION","SHOW")</f>
        <v>#REF!</v>
      </c>
    </row>
    <row r="38" spans="2:5">
      <c r="B38" s="13"/>
      <c r="C38" s="13"/>
      <c r="D38" s="13"/>
      <c r="E38" s="13"/>
    </row>
    <row r="39" spans="2:5">
      <c r="B39" s="13"/>
      <c r="C39" s="13"/>
      <c r="D39" s="13"/>
      <c r="E39" s="13"/>
    </row>
    <row r="40" spans="2:5">
      <c r="B40" s="13"/>
      <c r="C40" s="13"/>
      <c r="D40" s="13"/>
      <c r="E40" s="13"/>
    </row>
    <row r="41" spans="2:5">
      <c r="B41" s="13"/>
      <c r="C41" s="13"/>
      <c r="D41" s="13"/>
      <c r="E41" s="13"/>
    </row>
    <row r="42" spans="2:5">
      <c r="B42" s="13"/>
      <c r="C42" s="13"/>
      <c r="D42" s="13"/>
      <c r="E42" s="13"/>
    </row>
    <row r="43" spans="2:5">
      <c r="B43" s="13"/>
      <c r="C43" s="13"/>
      <c r="D43" s="13"/>
      <c r="E43" s="13"/>
    </row>
    <row r="44" spans="2:5">
      <c r="B44" s="13"/>
      <c r="C44" s="13"/>
      <c r="D44" s="13"/>
      <c r="E44" s="13"/>
    </row>
    <row r="45" spans="2:5">
      <c r="B45" s="13"/>
      <c r="C45" s="13"/>
      <c r="D45" s="13"/>
      <c r="E45" s="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E J p O U v b p 0 s i i A A A A 9 Q A A A B I A H A B D b 2 5 m a W c v U G F j a 2 F n Z S 5 4 b W w g o h g A K K A U A A A A A A A A A A A A A A A A A A A A A A A A A A A A h Y 8 x D o I w G I W v Q r r T l r o Q 8 l M G V o k m J s a 1 K R U a o T W 0 W O 7 m 4 J G 8 g h h F 3 R z f + 7 7 h v f v 1 B s X U d 9 F F D U 5 b k 6 M E U x Q p I 2 2 t T Z O j 0 R / j F B U c t k K e R K O i W T Y u m 1 y d o 9 b 7 c 0 Z I C A G H F b Z D Q x i l C T l U 6 5 1 s V S / Q R 9 b / 5 V g b 5 4 W R C n H Y v 8 Z w h t M U M z p P A r J 0 U G n z 5 W x m T / p T Q j l 2 f h w U V y 4 u N 0 C W C O R 9 g T 8 A U E s D B B Q A A g A I A B C a T l 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Q m k 5 S K I p H u A 4 A A A A R A A A A E w A c A E Z v c m 1 1 b G F z L 1 N l Y 3 R p b 2 4 x L m 0 g o h g A K K A U A A A A A A A A A A A A A A A A A A A A A A A A A A A A K 0 5 N L s n M z 1 M I h t C G 1 g B Q S w E C L Q A U A A I A C A A Q m k 5 S 9 u n S y K I A A A D 1 A A A A E g A A A A A A A A A A A A A A A A A A A A A A Q 2 9 u Z m l n L 1 B h Y 2 t h Z 2 U u e G 1 s U E s B A i 0 A F A A C A A g A E J p O U g / K 6 a u k A A A A 6 Q A A A B M A A A A A A A A A A A A A A A A A 7 g A A A F t D b 2 5 0 Z W 5 0 X 1 R 5 c G V z X S 5 4 b W x Q S w E C L Q A U A A I A C A A Q m k 5 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h d g n f w q 7 / k K W 5 k k M + T U n I A A A A A A C A A A A A A A Q Z g A A A A E A A C A A A A C V M B X M q 2 f 1 l 8 0 r G s 7 2 C C q 5 c 0 U 4 M j U A 3 d l T r x 0 L l x V k G Q A A A A A O g A A A A A I A A C A A A A D j x h l o C D P I o + W c a K U O F 4 w S 3 Q 6 r E 1 a f 1 O 4 O H + I E q l d M s 1 A A A A B E s E B 0 F A q T d N + q b n R d L t h e O 5 k G u b w h J r 9 e S m k 9 T O u A s m n R r 6 F 1 n z R 0 L B C 3 E v F T m F W i Z k s y B I N 2 R G C V c l F h t d + p G 1 O 0 9 r S Z o R R D N E N y W Q 0 M L U A A A A A J l G 5 v 7 Y 3 y u Q I t i 1 y w I x j n m F b t 2 g Y q d I M B 5 e w 5 1 2 7 4 h B Y S J a V f V H H Z h 9 f V a Y X d 0 D F a P N Y i r R u z o 4 2 d y 9 a o 3 Q f n < / D a t a M a s h u p > 
</file>

<file path=customXml/itemProps1.xml><?xml version="1.0" encoding="utf-8"?>
<ds:datastoreItem xmlns:ds="http://schemas.openxmlformats.org/officeDocument/2006/customXml" ds:itemID="{767702F0-CCD6-438A-8EEF-F9B9BA6CE57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ENTRENADORES -DELEGADOS</vt:lpstr>
      <vt:lpstr>NACIONES</vt:lpstr>
      <vt:lpstr>NACIONES (2)</vt:lpstr>
      <vt:lpstr>BDATOSINTERNACIONAL</vt:lpstr>
      <vt:lpstr>BDATOS DELEFEDE</vt:lpstr>
      <vt:lpstr>CATEGORIAS</vt:lpstr>
      <vt:lpstr>'ENTRENADORES -DELEGADOS'!Área_de_impresión</vt:lpstr>
      <vt:lpstr>NACIONES!Área_de_impresión</vt:lpstr>
      <vt:lpstr>'NACIONES (2)'!Área_de_impresión</vt:lpstr>
      <vt:lpstr>CATEGORIAS</vt:lpstr>
      <vt:lpstr>PRECISION</vt:lpstr>
      <vt:lpstr>SHOW</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ALIRIOF</dc:creator>
  <cp:keywords/>
  <dc:description/>
  <cp:lastModifiedBy>Cristian Ramirez</cp:lastModifiedBy>
  <cp:revision/>
  <cp:lastPrinted>2022-07-21T02:34:42Z</cp:lastPrinted>
  <dcterms:created xsi:type="dcterms:W3CDTF">2011-02-16T19:21:27Z</dcterms:created>
  <dcterms:modified xsi:type="dcterms:W3CDTF">2022-07-21T13:45:07Z</dcterms:modified>
  <cp:category/>
  <cp:contentStatus/>
</cp:coreProperties>
</file>